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ty.Crabtree\OneDrive - Defense Information Systems Agency\Desktop\DCSA SRRP Website Update\"/>
    </mc:Choice>
  </mc:AlternateContent>
  <xr:revisionPtr revIDLastSave="0" documentId="8_{1556C6CC-44D1-4A33-BD6A-E3E6D95EEA2B}" xr6:coauthVersionLast="47" xr6:coauthVersionMax="47" xr10:uidLastSave="{00000000-0000-0000-0000-000000000000}"/>
  <workbookProtection workbookAlgorithmName="SHA-512" workbookHashValue="/CVT5GN56Gx6MnGHyUEqPRbOUqjISBb5zcxI9++dn/k7UnZiK4Prizkdd1+RFajqTcdkqvdQBUAjW6DF1OngBQ==" workbookSaltValue="4aldcglgMgqKd5QkfcmoZw==" workbookSpinCount="100000" lockStructure="1"/>
  <bookViews>
    <workbookView xWindow="-103" yWindow="17" windowWidth="16663" windowHeight="8743" xr2:uid="{7BCFF6CD-086C-4DBE-82DF-B8BEAF5D3A9E}"/>
  </bookViews>
  <sheets>
    <sheet name="Scorecard" sheetId="7" r:id="rId1"/>
    <sheet name="Criteria - General Conformity" sheetId="10" r:id="rId2"/>
    <sheet name="Calculations" sheetId="9" state="hidden" r:id="rId3"/>
  </sheets>
  <definedNames>
    <definedName name="_xlnm._FilterDatabase" localSheetId="2" hidden="1">Calculations!$D$1:$D$18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" l="1"/>
  <c r="E16" i="7"/>
  <c r="K17" i="7"/>
  <c r="K16" i="7"/>
  <c r="K15" i="7"/>
  <c r="K14" i="7"/>
  <c r="K13" i="7"/>
  <c r="I17" i="7"/>
  <c r="I16" i="7"/>
  <c r="I15" i="7"/>
  <c r="I14" i="7"/>
  <c r="I13" i="7"/>
  <c r="G17" i="7"/>
  <c r="G16" i="7"/>
  <c r="G15" i="7"/>
  <c r="G14" i="7"/>
  <c r="G13" i="7"/>
  <c r="E17" i="7"/>
  <c r="E15" i="7"/>
  <c r="E14" i="7"/>
  <c r="I18" i="7" l="1"/>
  <c r="G18" i="7"/>
  <c r="E18" i="7"/>
  <c r="I11" i="7" l="1"/>
  <c r="I22" i="7" s="1"/>
  <c r="I19" i="7" l="1"/>
  <c r="K18" i="7" l="1"/>
  <c r="I20" i="7" s="1"/>
  <c r="I21" i="7" s="1"/>
  <c r="I25" i="7" s="1"/>
  <c r="I24" i="7" s="1"/>
</calcChain>
</file>

<file path=xl/sharedStrings.xml><?xml version="1.0" encoding="utf-8"?>
<sst xmlns="http://schemas.openxmlformats.org/spreadsheetml/2006/main" count="143" uniqueCount="94">
  <si>
    <t>MS-1</t>
  </si>
  <si>
    <t>MS-2</t>
  </si>
  <si>
    <t>MS-3</t>
  </si>
  <si>
    <t>MS-4</t>
  </si>
  <si>
    <t>MS-5</t>
  </si>
  <si>
    <t>SA-1</t>
  </si>
  <si>
    <t>SA-2</t>
  </si>
  <si>
    <t>SA-3</t>
  </si>
  <si>
    <t>SA-4</t>
  </si>
  <si>
    <t>SA-5</t>
  </si>
  <si>
    <t>SC-1</t>
  </si>
  <si>
    <t>SC-2</t>
  </si>
  <si>
    <t>SC-3</t>
  </si>
  <si>
    <t>SC-4</t>
  </si>
  <si>
    <t>SC-5</t>
  </si>
  <si>
    <t>Points</t>
  </si>
  <si>
    <t xml:space="preserve">Critical Vulnerabilities </t>
  </si>
  <si>
    <t>Serious Vulnerabilities (Systemic)</t>
  </si>
  <si>
    <t>Serious Vulnerabilities (Isolated)</t>
  </si>
  <si>
    <t>Serious Security Issues</t>
  </si>
  <si>
    <t>Administrative Findings</t>
  </si>
  <si>
    <t>Facility Information</t>
  </si>
  <si>
    <t>Security Review Results</t>
  </si>
  <si>
    <t>Security Rating Results</t>
  </si>
  <si>
    <t xml:space="preserve">Starting Score </t>
  </si>
  <si>
    <t>Provisional Security Rating Score</t>
  </si>
  <si>
    <t>Criteria Review Points</t>
  </si>
  <si>
    <t>Criteria Review Results</t>
  </si>
  <si>
    <t>Security Review Rating Scorecard</t>
  </si>
  <si>
    <t>Superior</t>
  </si>
  <si>
    <t>Commendable</t>
  </si>
  <si>
    <t>Satisfactory</t>
  </si>
  <si>
    <t>Marginal</t>
  </si>
  <si>
    <t>Unsatisfactory</t>
  </si>
  <si>
    <t>NE-1</t>
  </si>
  <si>
    <t>NE-2</t>
  </si>
  <si>
    <t>NE-3</t>
  </si>
  <si>
    <t>NE-4</t>
  </si>
  <si>
    <t>NE-5</t>
  </si>
  <si>
    <t xml:space="preserve">151 - 160 </t>
  </si>
  <si>
    <t>Management Support          (5 points each)</t>
  </si>
  <si>
    <t>Security Awareness            (1 point each)</t>
  </si>
  <si>
    <t>UID</t>
  </si>
  <si>
    <t>CRITERIA</t>
  </si>
  <si>
    <t>SUPPORTING GUIDANCE</t>
  </si>
  <si>
    <t>Facility promptly informed DCSA of any security violations and also mitigated any known vulnerabilities and administrative findings in a timely manner.</t>
  </si>
  <si>
    <t>Appointed security personnel performed their duties and responsibilities to the fullest extent outlined in the NISPOM.</t>
  </si>
  <si>
    <t>Facility maintained written security procedures outlining all applicable requirements of the NISPOM for their operations and involvement with classified information and implemented those procedures to protect classified information.</t>
  </si>
  <si>
    <t xml:space="preserve">Facility implemented a continuous monitoring program that facilitated ongoing awareness of threats, vulnerabilities, and changes in classified operations to support organizational risk management decisions. </t>
  </si>
  <si>
    <t xml:space="preserve">Management included the security staff in business decisions that impact the security program and promptly notified the security staff of changed conditions impacting the facility clearance. </t>
  </si>
  <si>
    <t xml:space="preserve">Management provided the security staff with sufficient personnel and resources to oversee the security program and ensure prompt support and successful execution of a compliant security program. </t>
  </si>
  <si>
    <t>Management was aware of the facility’s classified operations and remained informed of any identified issues or concerns and supported implementation of measures to mitigate known issues.</t>
  </si>
  <si>
    <t>Management was aware of approach vectors applicable to the facility and supported implementation of measures to counter potential threats.</t>
  </si>
  <si>
    <t xml:space="preserve">Management made decisions using threat information while considering potential impacts caused by a loss of classified information, contract deliverables, and technology. </t>
  </si>
  <si>
    <t xml:space="preserve">Contractor implemented a culture of security within the organization. </t>
  </si>
  <si>
    <t xml:space="preserve">Contractor personnel understood the security processes and documented security procedures relevant to their position.  </t>
  </si>
  <si>
    <t xml:space="preserve">Contractor personnel understood what required protection related to classified contracts, security classification guidance, and approach vectors applicable to their position. </t>
  </si>
  <si>
    <t xml:space="preserve">Contractor personnel protected classified information in accordance with written security procedures, NISPOM standards, and contractual requirements. </t>
  </si>
  <si>
    <t xml:space="preserve">Contractor personnel understood reporting requirements and reported relevant events. </t>
  </si>
  <si>
    <t xml:space="preserve">Contractor cooperated with government entities during official visits and security investigations.  </t>
  </si>
  <si>
    <t xml:space="preserve">Contractor reported events to DCSA and OGAs in accordance with NISPOM and contractual requirements and supported the interest of national security by sharing relevant threat information with the security community.   </t>
  </si>
  <si>
    <t xml:space="preserve">Contractor coordinated with relevant stakeholders to obtain accurate and sufficient security classification guidance.  </t>
  </si>
  <si>
    <t xml:space="preserve">Contractor provided support to the security community that positively impacted the national industrial security program.  </t>
  </si>
  <si>
    <t xml:space="preserve">Contractor participated in security community events, conferences, or webinars that positively impacted their security program.  </t>
  </si>
  <si>
    <t>ACHIEVED</t>
  </si>
  <si>
    <t>Criteria</t>
  </si>
  <si>
    <t>Yes</t>
  </si>
  <si>
    <t>No</t>
  </si>
  <si>
    <t>Complexity Tiers</t>
  </si>
  <si>
    <t>Tier 0 - No Safeguarding</t>
  </si>
  <si>
    <t>Tier 1 - Safeguarding (no classified IS)</t>
  </si>
  <si>
    <t>Tier 2 - Safeguarding (with classified IS)</t>
  </si>
  <si>
    <t>Numbers</t>
  </si>
  <si>
    <t>Select One</t>
  </si>
  <si>
    <t>Final Rating (NC)</t>
  </si>
  <si>
    <t>Not Applicable</t>
  </si>
  <si>
    <t>Maximum Allowed Score</t>
  </si>
  <si>
    <t>Pending</t>
  </si>
  <si>
    <t>General Conformity:</t>
  </si>
  <si>
    <t xml:space="preserve">Legal Name:  </t>
  </si>
  <si>
    <t xml:space="preserve">CAGE Code:  </t>
  </si>
  <si>
    <t xml:space="preserve">Complexity Tier:  </t>
  </si>
  <si>
    <t xml:space="preserve">Security Review Date:  </t>
  </si>
  <si>
    <t>Security Community                (1 point each)</t>
  </si>
  <si>
    <t>Final Security Rating Score:</t>
  </si>
  <si>
    <t>Coordinated Security Rating (Non-Conformity):</t>
  </si>
  <si>
    <t>Final Security Rating:</t>
  </si>
  <si>
    <t>Security Rating Score Range</t>
  </si>
  <si>
    <t xml:space="preserve">NE = NISPOM Effectiveness     MS = Management Support     SA = Security Awareness     SC = Security Community                                                                                                                                                           </t>
  </si>
  <si>
    <t>90 - 130</t>
  </si>
  <si>
    <t xml:space="preserve">131 - 150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</si>
  <si>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</si>
  <si>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Facility completed compliant and effective self-inspections that addressed issues or concerns in a timely manner.</t>
  </si>
  <si>
    <t xml:space="preserve">NISPOM Effectiveness             (5 points each)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</si>
</sst>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8"/>
      <name val="Times New Roman"/>
      <family val="1"/>
    </font>
    <font>
      <b/>
      <sz val="8"/>
      <name val="Calibri"/>
      <family val="2"/>
      <scheme val="minor"/>
    </font>
    <font>
      <i/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Calibri"/>
      <family val="2"/>
      <scheme val="minor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0"/>
      <color theme="0"/>
      <name val="Times New Roman"/>
      <family val="1"/>
    </font>
    <font>
      <b/>
      <sz val="8"/>
      <color theme="1" tint="0.34998626667073579"/>
      <name val="Times New Roman"/>
      <family val="1"/>
    </font>
    <font>
      <sz val="8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vertical="justify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justify" wrapText="1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0" fontId="0" fillId="0" borderId="0" xfId="0"/>
    <xf numFmtId="0" fontId="20" fillId="0" borderId="17" xfId="0" applyFont="1" applyBorder="1" applyAlignment="1">
      <alignment horizontal="center" vertical="center" wrapText="1"/>
    </xf>
    <xf numFmtId="0" fontId="21" fillId="0" borderId="18" xfId="0" applyFont="1" applyBorder="1"/>
    <xf numFmtId="0" fontId="21" fillId="0" borderId="19" xfId="0" applyFont="1" applyBorder="1"/>
    <xf numFmtId="0" fontId="19" fillId="4" borderId="17" xfId="0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19" xfId="0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164" fontId="1" fillId="3" borderId="14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1" fillId="0" borderId="10" xfId="0" applyFont="1" applyBorder="1" applyAlignment="1">
      <alignment vertical="justify" wrapText="1"/>
    </xf>
    <xf numFmtId="0" fontId="0" fillId="0" borderId="10" xfId="0" applyBorder="1" applyAlignment="1">
      <alignment wrapText="1"/>
    </xf>
    <xf numFmtId="0" fontId="3" fillId="0" borderId="10" xfId="0" applyFont="1" applyBorder="1" applyAlignment="1">
      <alignment horizontal="left" vertical="justify" wrapText="1"/>
    </xf>
    <xf numFmtId="0" fontId="0" fillId="0" borderId="10" xfId="0" applyBorder="1" applyAlignment="1">
      <alignment horizontal="left" vertical="justify" wrapText="1"/>
    </xf>
    <xf numFmtId="0" fontId="3" fillId="0" borderId="10" xfId="0" applyFont="1" applyBorder="1" applyAlignment="1">
      <alignment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43543</xdr:colOff>
          <xdr:row>30</xdr:row>
          <xdr:rowOff>32657</xdr:rowOff>
        </xdr:from>
        <xdr:to>
          <xdr:col>10</xdr:col>
          <xdr:colOff>593271</xdr:colOff>
          <xdr:row>41</xdr:row>
          <xdr:rowOff>195943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1</xdr:row>
          <xdr:rowOff>16329</xdr:rowOff>
        </xdr:from>
        <xdr:to>
          <xdr:col>5</xdr:col>
          <xdr:colOff>10886</xdr:colOff>
          <xdr:row>12</xdr:row>
          <xdr:rowOff>10886</xdr:rowOff>
        </xdr:to>
        <xdr:sp macro="" textlink="">
          <xdr:nvSpPr>
            <xdr:cNvPr id="2050" name="NE-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5443</xdr:colOff>
          <xdr:row>11</xdr:row>
          <xdr:rowOff>0</xdr:rowOff>
        </xdr:from>
        <xdr:to>
          <xdr:col>5</xdr:col>
          <xdr:colOff>10886</xdr:colOff>
          <xdr:row>14</xdr:row>
          <xdr:rowOff>5443</xdr:rowOff>
        </xdr:to>
        <xdr:sp macro="" textlink="">
          <xdr:nvSpPr>
            <xdr:cNvPr id="2051" name="NE-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13</xdr:row>
          <xdr:rowOff>2721429</xdr:rowOff>
        </xdr:from>
        <xdr:to>
          <xdr:col>4</xdr:col>
          <xdr:colOff>10809514</xdr:colOff>
          <xdr:row>20</xdr:row>
          <xdr:rowOff>2509157</xdr:rowOff>
        </xdr:to>
        <xdr:sp macro="" textlink="">
          <xdr:nvSpPr>
            <xdr:cNvPr id="2052" name="NE-3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21</xdr:row>
          <xdr:rowOff>16329</xdr:rowOff>
        </xdr:from>
        <xdr:to>
          <xdr:col>5</xdr:col>
          <xdr:colOff>0</xdr:colOff>
          <xdr:row>34</xdr:row>
          <xdr:rowOff>54429</xdr:rowOff>
        </xdr:to>
        <xdr:sp macro="" textlink="">
          <xdr:nvSpPr>
            <xdr:cNvPr id="2053" name="NE-4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34</xdr:row>
          <xdr:rowOff>27214</xdr:rowOff>
        </xdr:from>
        <xdr:to>
          <xdr:col>4</xdr:col>
          <xdr:colOff>10814957</xdr:colOff>
          <xdr:row>39</xdr:row>
          <xdr:rowOff>146957</xdr:rowOff>
        </xdr:to>
        <xdr:sp macro="" textlink="">
          <xdr:nvSpPr>
            <xdr:cNvPr id="2054" name="NE-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39</xdr:row>
          <xdr:rowOff>21771</xdr:rowOff>
        </xdr:from>
        <xdr:to>
          <xdr:col>4</xdr:col>
          <xdr:colOff>10809514</xdr:colOff>
          <xdr:row>52</xdr:row>
          <xdr:rowOff>168729</xdr:rowOff>
        </xdr:to>
        <xdr:sp macro="" textlink="">
          <xdr:nvSpPr>
            <xdr:cNvPr id="2055" name="MS-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53</xdr:row>
          <xdr:rowOff>16329</xdr:rowOff>
        </xdr:from>
        <xdr:to>
          <xdr:col>4</xdr:col>
          <xdr:colOff>10804071</xdr:colOff>
          <xdr:row>59</xdr:row>
          <xdr:rowOff>2345871</xdr:rowOff>
        </xdr:to>
        <xdr:sp macro="" textlink="">
          <xdr:nvSpPr>
            <xdr:cNvPr id="2056" name="MS-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60</xdr:row>
          <xdr:rowOff>16329</xdr:rowOff>
        </xdr:from>
        <xdr:to>
          <xdr:col>4</xdr:col>
          <xdr:colOff>10804071</xdr:colOff>
          <xdr:row>72</xdr:row>
          <xdr:rowOff>10886</xdr:rowOff>
        </xdr:to>
        <xdr:sp macro="" textlink="">
          <xdr:nvSpPr>
            <xdr:cNvPr id="2057" name="MS-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5443</xdr:colOff>
          <xdr:row>72</xdr:row>
          <xdr:rowOff>5443</xdr:rowOff>
        </xdr:from>
        <xdr:to>
          <xdr:col>4</xdr:col>
          <xdr:colOff>10798629</xdr:colOff>
          <xdr:row>78</xdr:row>
          <xdr:rowOff>1371600</xdr:rowOff>
        </xdr:to>
        <xdr:sp macro="" textlink="">
          <xdr:nvSpPr>
            <xdr:cNvPr id="2058" name="MS-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79</xdr:row>
          <xdr:rowOff>10886</xdr:rowOff>
        </xdr:from>
        <xdr:to>
          <xdr:col>4</xdr:col>
          <xdr:colOff>10814957</xdr:colOff>
          <xdr:row>86</xdr:row>
          <xdr:rowOff>0</xdr:rowOff>
        </xdr:to>
        <xdr:sp macro="" textlink="">
          <xdr:nvSpPr>
            <xdr:cNvPr id="2059" name="MS-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16329</xdr:colOff>
          <xdr:row>86</xdr:row>
          <xdr:rowOff>0</xdr:rowOff>
        </xdr:from>
        <xdr:to>
          <xdr:col>4</xdr:col>
          <xdr:colOff>10809514</xdr:colOff>
          <xdr:row>95</xdr:row>
          <xdr:rowOff>925286</xdr:rowOff>
        </xdr:to>
        <xdr:sp macro="" textlink="">
          <xdr:nvSpPr>
            <xdr:cNvPr id="2060" name="SA-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96</xdr:row>
          <xdr:rowOff>16329</xdr:rowOff>
        </xdr:from>
        <xdr:to>
          <xdr:col>4</xdr:col>
          <xdr:colOff>10820400</xdr:colOff>
          <xdr:row>101</xdr:row>
          <xdr:rowOff>1159329</xdr:rowOff>
        </xdr:to>
        <xdr:sp macro="" textlink="">
          <xdr:nvSpPr>
            <xdr:cNvPr id="2061" name="SA-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5443</xdr:colOff>
          <xdr:row>102</xdr:row>
          <xdr:rowOff>5443</xdr:rowOff>
        </xdr:from>
        <xdr:to>
          <xdr:col>4</xdr:col>
          <xdr:colOff>10809514</xdr:colOff>
          <xdr:row>107</xdr:row>
          <xdr:rowOff>1072243</xdr:rowOff>
        </xdr:to>
        <xdr:sp macro="" textlink="">
          <xdr:nvSpPr>
            <xdr:cNvPr id="2062" name="SA-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108</xdr:row>
          <xdr:rowOff>5443</xdr:rowOff>
        </xdr:from>
        <xdr:to>
          <xdr:col>5</xdr:col>
          <xdr:colOff>5443</xdr:colOff>
          <xdr:row>115</xdr:row>
          <xdr:rowOff>1208314</xdr:rowOff>
        </xdr:to>
        <xdr:sp macro="" textlink="">
          <xdr:nvSpPr>
            <xdr:cNvPr id="2063" name="SA-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10886</xdr:colOff>
          <xdr:row>116</xdr:row>
          <xdr:rowOff>16329</xdr:rowOff>
        </xdr:from>
        <xdr:to>
          <xdr:col>5</xdr:col>
          <xdr:colOff>10886</xdr:colOff>
          <xdr:row>120</xdr:row>
          <xdr:rowOff>2601686</xdr:rowOff>
        </xdr:to>
        <xdr:sp macro="" textlink="">
          <xdr:nvSpPr>
            <xdr:cNvPr id="2064" name="SA-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120</xdr:row>
          <xdr:rowOff>2656114</xdr:rowOff>
        </xdr:from>
        <xdr:to>
          <xdr:col>5</xdr:col>
          <xdr:colOff>5443</xdr:colOff>
          <xdr:row>125</xdr:row>
          <xdr:rowOff>1458686</xdr:rowOff>
        </xdr:to>
        <xdr:sp macro="" textlink="">
          <xdr:nvSpPr>
            <xdr:cNvPr id="2065" name="SC-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2073729</xdr:colOff>
          <xdr:row>126</xdr:row>
          <xdr:rowOff>10886</xdr:rowOff>
        </xdr:from>
        <xdr:to>
          <xdr:col>4</xdr:col>
          <xdr:colOff>10820400</xdr:colOff>
          <xdr:row>134</xdr:row>
          <xdr:rowOff>1513114</xdr:rowOff>
        </xdr:to>
        <xdr:sp macro="" textlink="">
          <xdr:nvSpPr>
            <xdr:cNvPr id="2066" name="SC-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2068286</xdr:colOff>
          <xdr:row>135</xdr:row>
          <xdr:rowOff>5443</xdr:rowOff>
        </xdr:from>
        <xdr:to>
          <xdr:col>4</xdr:col>
          <xdr:colOff>10804071</xdr:colOff>
          <xdr:row>145</xdr:row>
          <xdr:rowOff>10886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2068286</xdr:colOff>
          <xdr:row>145</xdr:row>
          <xdr:rowOff>10886</xdr:rowOff>
        </xdr:from>
        <xdr:to>
          <xdr:col>5</xdr:col>
          <xdr:colOff>0</xdr:colOff>
          <xdr:row>150</xdr:row>
          <xdr:rowOff>1921329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2068286</xdr:colOff>
          <xdr:row>151</xdr:row>
          <xdr:rowOff>21771</xdr:rowOff>
        </xdr:from>
        <xdr:to>
          <xdr:col>5</xdr:col>
          <xdr:colOff>10886</xdr:colOff>
          <xdr:row>156</xdr:row>
          <xdr:rowOff>2160814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21771</xdr:colOff>
          <xdr:row>157</xdr:row>
          <xdr:rowOff>16329</xdr:rowOff>
        </xdr:from>
        <xdr:to>
          <xdr:col>4</xdr:col>
          <xdr:colOff>10820400</xdr:colOff>
          <xdr:row>158</xdr:row>
          <xdr:rowOff>3026229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13" Type="http://schemas.openxmlformats.org/officeDocument/2006/relationships/image" Target="../media/image6.emf"/><Relationship Id="rId18" Type="http://schemas.openxmlformats.org/officeDocument/2006/relationships/package" Target="../embeddings/Microsoft_Word_Document8.docx"/><Relationship Id="rId26" Type="http://schemas.openxmlformats.org/officeDocument/2006/relationships/package" Target="../embeddings/Microsoft_Word_Document12.docx"/><Relationship Id="rId39" Type="http://schemas.openxmlformats.org/officeDocument/2006/relationships/image" Target="../media/image19.emf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34" Type="http://schemas.openxmlformats.org/officeDocument/2006/relationships/package" Target="../embeddings/Microsoft_Word_Document16.docx"/><Relationship Id="rId42" Type="http://schemas.openxmlformats.org/officeDocument/2006/relationships/package" Target="../embeddings/Microsoft_Word_Document20.docx"/><Relationship Id="rId7" Type="http://schemas.openxmlformats.org/officeDocument/2006/relationships/image" Target="../media/image3.emf"/><Relationship Id="rId12" Type="http://schemas.openxmlformats.org/officeDocument/2006/relationships/package" Target="../embeddings/Microsoft_Word_Document5.docx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package" Target="../embeddings/Microsoft_Word_Document18.docx"/><Relationship Id="rId2" Type="http://schemas.openxmlformats.org/officeDocument/2006/relationships/drawing" Target="../drawings/drawing2.xml"/><Relationship Id="rId16" Type="http://schemas.openxmlformats.org/officeDocument/2006/relationships/package" Target="../embeddings/Microsoft_Word_Document7.docx"/><Relationship Id="rId20" Type="http://schemas.openxmlformats.org/officeDocument/2006/relationships/package" Target="../embeddings/Microsoft_Word_Document9.docx"/><Relationship Id="rId29" Type="http://schemas.openxmlformats.org/officeDocument/2006/relationships/image" Target="../media/image14.emf"/><Relationship Id="rId41" Type="http://schemas.openxmlformats.org/officeDocument/2006/relationships/image" Target="../media/image20.emf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5.emf"/><Relationship Id="rId24" Type="http://schemas.openxmlformats.org/officeDocument/2006/relationships/package" Target="../embeddings/Microsoft_Word_Document11.docx"/><Relationship Id="rId32" Type="http://schemas.openxmlformats.org/officeDocument/2006/relationships/package" Target="../embeddings/Microsoft_Word_Document15.docx"/><Relationship Id="rId37" Type="http://schemas.openxmlformats.org/officeDocument/2006/relationships/image" Target="../media/image18.emf"/><Relationship Id="rId40" Type="http://schemas.openxmlformats.org/officeDocument/2006/relationships/package" Target="../embeddings/Microsoft_Word_Document19.docx"/><Relationship Id="rId45" Type="http://schemas.openxmlformats.org/officeDocument/2006/relationships/image" Target="../media/image22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package" Target="../embeddings/Microsoft_Word_Document13.docx"/><Relationship Id="rId36" Type="http://schemas.openxmlformats.org/officeDocument/2006/relationships/package" Target="../embeddings/Microsoft_Word_Document17.docx"/><Relationship Id="rId10" Type="http://schemas.openxmlformats.org/officeDocument/2006/relationships/package" Target="../embeddings/Microsoft_Word_Document4.docx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4" Type="http://schemas.openxmlformats.org/officeDocument/2006/relationships/package" Target="../embeddings/Microsoft_Word_Document21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4.emf"/><Relationship Id="rId14" Type="http://schemas.openxmlformats.org/officeDocument/2006/relationships/package" Target="../embeddings/Microsoft_Word_Document6.docx"/><Relationship Id="rId22" Type="http://schemas.openxmlformats.org/officeDocument/2006/relationships/package" Target="../embeddings/Microsoft_Word_Document10.docx"/><Relationship Id="rId27" Type="http://schemas.openxmlformats.org/officeDocument/2006/relationships/image" Target="../media/image13.emf"/><Relationship Id="rId30" Type="http://schemas.openxmlformats.org/officeDocument/2006/relationships/package" Target="../embeddings/Microsoft_Word_Document14.docx"/><Relationship Id="rId35" Type="http://schemas.openxmlformats.org/officeDocument/2006/relationships/image" Target="../media/image17.emf"/><Relationship Id="rId43" Type="http://schemas.openxmlformats.org/officeDocument/2006/relationships/image" Target="../media/image2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D5EB-6DFB-4DC2-BC03-A2A8755B38B5}">
  <sheetPr codeName="Sheet2"/>
  <dimension ref="B1:K42"/>
  <sheetViews>
    <sheetView tabSelected="1" zoomScaleNormal="100" workbookViewId="0">
      <selection activeCell="D3" sqref="D3:K3"/>
    </sheetView>
  </sheetViews>
  <sheetFormatPr defaultColWidth="8.84375" defaultRowHeight="15.45" x14ac:dyDescent="0.4"/>
  <cols>
    <col min="1" max="1" width="5.921875" style="1" customWidth="1"/>
    <col min="2" max="4" width="8.84375" style="1"/>
    <col min="5" max="5" width="10.3828125" style="1" bestFit="1" customWidth="1"/>
    <col min="6" max="9" width="8.84375" style="1"/>
    <col min="10" max="10" width="10.15234375" style="1" bestFit="1" customWidth="1"/>
    <col min="11" max="11" width="8.84375" style="1" customWidth="1"/>
    <col min="12" max="16384" width="8.84375" style="1"/>
  </cols>
  <sheetData>
    <row r="1" spans="2:11" ht="21" customHeight="1" thickBot="1" x14ac:dyDescent="0.45">
      <c r="C1" s="93" t="s">
        <v>28</v>
      </c>
      <c r="D1" s="94"/>
      <c r="E1" s="94"/>
      <c r="F1" s="94"/>
      <c r="G1" s="94"/>
      <c r="H1" s="94"/>
      <c r="I1" s="94"/>
      <c r="J1" s="95"/>
    </row>
    <row r="2" spans="2:11" x14ac:dyDescent="0.4">
      <c r="B2" s="96" t="s">
        <v>21</v>
      </c>
      <c r="C2" s="97"/>
      <c r="D2" s="97"/>
      <c r="E2" s="97"/>
      <c r="F2" s="97"/>
      <c r="G2" s="97"/>
      <c r="H2" s="97"/>
      <c r="I2" s="97"/>
      <c r="J2" s="97"/>
      <c r="K2" s="98"/>
    </row>
    <row r="3" spans="2:11" x14ac:dyDescent="0.4">
      <c r="B3" s="107" t="s">
        <v>79</v>
      </c>
      <c r="C3" s="99"/>
      <c r="D3" s="111"/>
      <c r="E3" s="111"/>
      <c r="F3" s="111"/>
      <c r="G3" s="111"/>
      <c r="H3" s="111"/>
      <c r="I3" s="111"/>
      <c r="J3" s="111"/>
      <c r="K3" s="112"/>
    </row>
    <row r="4" spans="2:11" x14ac:dyDescent="0.4">
      <c r="B4" s="107" t="s">
        <v>80</v>
      </c>
      <c r="C4" s="99"/>
      <c r="D4" s="110"/>
      <c r="E4" s="110"/>
      <c r="F4" s="110"/>
      <c r="G4" s="99" t="s">
        <v>82</v>
      </c>
      <c r="H4" s="99"/>
      <c r="I4" s="99"/>
      <c r="J4" s="100"/>
      <c r="K4" s="101"/>
    </row>
    <row r="5" spans="2:11" ht="15.9" thickBot="1" x14ac:dyDescent="0.45">
      <c r="B5" s="108" t="s">
        <v>81</v>
      </c>
      <c r="C5" s="109"/>
      <c r="D5" s="27" t="s">
        <v>73</v>
      </c>
      <c r="E5" s="27"/>
      <c r="F5" s="27"/>
      <c r="G5" s="28"/>
      <c r="H5" s="28"/>
      <c r="I5" s="28"/>
      <c r="J5" s="28"/>
      <c r="K5" s="29"/>
    </row>
    <row r="6" spans="2:11" x14ac:dyDescent="0.4">
      <c r="B6" s="66" t="s">
        <v>22</v>
      </c>
      <c r="C6" s="67"/>
      <c r="D6" s="36" t="s">
        <v>16</v>
      </c>
      <c r="E6" s="37"/>
      <c r="F6" s="37"/>
      <c r="G6" s="37"/>
      <c r="H6" s="37"/>
      <c r="I6" s="33">
        <v>0</v>
      </c>
      <c r="J6" s="34"/>
      <c r="K6" s="35"/>
    </row>
    <row r="7" spans="2:11" x14ac:dyDescent="0.4">
      <c r="B7" s="68"/>
      <c r="C7" s="67"/>
      <c r="D7" s="36" t="s">
        <v>17</v>
      </c>
      <c r="E7" s="37"/>
      <c r="F7" s="37"/>
      <c r="G7" s="37"/>
      <c r="H7" s="37"/>
      <c r="I7" s="33">
        <v>0</v>
      </c>
      <c r="J7" s="34"/>
      <c r="K7" s="35"/>
    </row>
    <row r="8" spans="2:11" x14ac:dyDescent="0.4">
      <c r="B8" s="68"/>
      <c r="C8" s="67"/>
      <c r="D8" s="36" t="s">
        <v>18</v>
      </c>
      <c r="E8" s="37"/>
      <c r="F8" s="37"/>
      <c r="G8" s="37"/>
      <c r="H8" s="37"/>
      <c r="I8" s="33">
        <v>0</v>
      </c>
      <c r="J8" s="34"/>
      <c r="K8" s="35"/>
    </row>
    <row r="9" spans="2:11" x14ac:dyDescent="0.4">
      <c r="B9" s="68"/>
      <c r="C9" s="67"/>
      <c r="D9" s="36" t="s">
        <v>19</v>
      </c>
      <c r="E9" s="37"/>
      <c r="F9" s="37"/>
      <c r="G9" s="37"/>
      <c r="H9" s="37"/>
      <c r="I9" s="33">
        <v>0</v>
      </c>
      <c r="J9" s="34"/>
      <c r="K9" s="35"/>
    </row>
    <row r="10" spans="2:11" x14ac:dyDescent="0.4">
      <c r="B10" s="68"/>
      <c r="C10" s="67"/>
      <c r="D10" s="36" t="s">
        <v>20</v>
      </c>
      <c r="E10" s="37"/>
      <c r="F10" s="37"/>
      <c r="G10" s="37"/>
      <c r="H10" s="37"/>
      <c r="I10" s="33">
        <v>0</v>
      </c>
      <c r="J10" s="34"/>
      <c r="K10" s="35"/>
    </row>
    <row r="11" spans="2:11" ht="15.9" thickBot="1" x14ac:dyDescent="0.45">
      <c r="B11" s="69"/>
      <c r="C11" s="70"/>
      <c r="D11" s="102" t="s">
        <v>78</v>
      </c>
      <c r="E11" s="103"/>
      <c r="F11" s="103"/>
      <c r="G11" s="103"/>
      <c r="H11" s="103"/>
      <c r="I11" s="104" t="str">
        <f>IF(OR(I6&gt;0,I7&gt;0,I9&gt;0),"No (Coordinate Rating)","Yes (Calculate Rating)")</f>
        <v>Yes (Calculate Rating)</v>
      </c>
      <c r="J11" s="105"/>
      <c r="K11" s="106"/>
    </row>
    <row r="12" spans="2:11" ht="22" customHeight="1" x14ac:dyDescent="0.4">
      <c r="B12" s="71" t="s">
        <v>27</v>
      </c>
      <c r="C12" s="72"/>
      <c r="D12" s="75" t="s">
        <v>93</v>
      </c>
      <c r="E12" s="76"/>
      <c r="F12" s="75" t="s">
        <v>40</v>
      </c>
      <c r="G12" s="76"/>
      <c r="H12" s="75" t="s">
        <v>41</v>
      </c>
      <c r="I12" s="76"/>
      <c r="J12" s="77" t="s">
        <v>83</v>
      </c>
      <c r="K12" s="76"/>
    </row>
    <row r="13" spans="2:11" ht="15.55" customHeight="1" x14ac:dyDescent="0.4">
      <c r="B13" s="68"/>
      <c r="C13" s="67"/>
      <c r="D13" s="3" t="s">
        <v>34</v>
      </c>
      <c r="E13" s="9">
        <f>IF('Criteria - General Conformity'!A2="Yes",5,IF('Criteria - General Conformity'!A2="No",0,0))</f>
        <v>0</v>
      </c>
      <c r="F13" s="3" t="s">
        <v>0</v>
      </c>
      <c r="G13" s="9" t="str">
        <f>IF('Criteria - General Conformity'!A40="Yes",5,IF('Criteria - General Conformity'!A40="No","0","0"))</f>
        <v>0</v>
      </c>
      <c r="H13" s="3" t="s">
        <v>5</v>
      </c>
      <c r="I13" s="9" t="str">
        <f>IF('Criteria - General Conformity'!A87="Yes",1,IF('Criteria - General Conformity'!A87="No","0","0"))</f>
        <v>0</v>
      </c>
      <c r="J13" s="2" t="s">
        <v>10</v>
      </c>
      <c r="K13" s="9" t="str">
        <f>IF('Criteria - General Conformity'!A122="Yes",1,IF('Criteria - General Conformity'!A122="No","0","0"))</f>
        <v>0</v>
      </c>
    </row>
    <row r="14" spans="2:11" x14ac:dyDescent="0.4">
      <c r="B14" s="68"/>
      <c r="C14" s="67"/>
      <c r="D14" s="3" t="s">
        <v>35</v>
      </c>
      <c r="E14" s="9" t="str">
        <f>IF('Criteria - General Conformity'!A12="Yes",5,IF('Criteria - General Conformity'!A12="No","0","0"))</f>
        <v>0</v>
      </c>
      <c r="F14" s="3" t="s">
        <v>1</v>
      </c>
      <c r="G14" s="9" t="str">
        <f>IF('Criteria - General Conformity'!A54="Yes",5,IF('Criteria - General Conformity'!A54="No","0","0"))</f>
        <v>0</v>
      </c>
      <c r="H14" s="3" t="s">
        <v>6</v>
      </c>
      <c r="I14" s="9" t="str">
        <f>IF('Criteria - General Conformity'!A97="Yes",1,IF('Criteria - General Conformity'!A97="No","0","0"))</f>
        <v>0</v>
      </c>
      <c r="J14" s="2" t="s">
        <v>11</v>
      </c>
      <c r="K14" s="9" t="str">
        <f>IF('Criteria - General Conformity'!A127="Yes",1,IF('Criteria - General Conformity'!A127="No","0","0"))</f>
        <v>0</v>
      </c>
    </row>
    <row r="15" spans="2:11" x14ac:dyDescent="0.4">
      <c r="B15" s="68"/>
      <c r="C15" s="67"/>
      <c r="D15" s="3" t="s">
        <v>36</v>
      </c>
      <c r="E15" s="11" t="str">
        <f>IF('Criteria - General Conformity'!A15="Yes",5,IF('Criteria - General Conformity'!A11="No","0","0"))</f>
        <v>0</v>
      </c>
      <c r="F15" s="3" t="s">
        <v>2</v>
      </c>
      <c r="G15" s="11" t="str">
        <f>IF('Criteria - General Conformity'!A61="Yes",5,IF('Criteria - General Conformity'!A61="No","0","0"))</f>
        <v>0</v>
      </c>
      <c r="H15" s="3" t="s">
        <v>7</v>
      </c>
      <c r="I15" s="9" t="str">
        <f>IF('Criteria - General Conformity'!A103="Yes",1,IF('Criteria - General Conformity'!A103="No","0","0"))</f>
        <v>0</v>
      </c>
      <c r="J15" s="2" t="s">
        <v>12</v>
      </c>
      <c r="K15" s="9" t="str">
        <f>IF('Criteria - General Conformity'!A136="Yes",1,IF('Criteria - General Conformity'!A136="No","0","0"))</f>
        <v>0</v>
      </c>
    </row>
    <row r="16" spans="2:11" x14ac:dyDescent="0.4">
      <c r="B16" s="68"/>
      <c r="C16" s="67"/>
      <c r="D16" s="3" t="s">
        <v>37</v>
      </c>
      <c r="E16" s="11" t="str">
        <f>IF('Criteria - General Conformity'!A22="Yes",5,IF('Criteria - General Conformity'!A22="No","0","0"))</f>
        <v>0</v>
      </c>
      <c r="F16" s="3" t="s">
        <v>3</v>
      </c>
      <c r="G16" s="11" t="str">
        <f>IF('Criteria - General Conformity'!A73="Yes",5,IF('Criteria - General Conformity'!A73="No","0","0"))</f>
        <v>0</v>
      </c>
      <c r="H16" s="3" t="s">
        <v>8</v>
      </c>
      <c r="I16" s="9" t="str">
        <f>IF('Criteria - General Conformity'!A109="Yes",1,IF('Criteria - General Conformity'!A109="No","0","0"))</f>
        <v>0</v>
      </c>
      <c r="J16" s="2" t="s">
        <v>13</v>
      </c>
      <c r="K16" s="9" t="str">
        <f>IF('Criteria - General Conformity'!A146="Yes",1,IF('Criteria - General Conformity'!A146="No","0","0"))</f>
        <v>0</v>
      </c>
    </row>
    <row r="17" spans="2:11" x14ac:dyDescent="0.4">
      <c r="B17" s="68"/>
      <c r="C17" s="67"/>
      <c r="D17" s="3" t="s">
        <v>38</v>
      </c>
      <c r="E17" s="9" t="str">
        <f>IF('Criteria - General Conformity'!A35="Yes",5,IF('Criteria - General Conformity'!A35="No","0","0"))</f>
        <v>0</v>
      </c>
      <c r="F17" s="3" t="s">
        <v>4</v>
      </c>
      <c r="G17" s="9" t="str">
        <f>IF('Criteria - General Conformity'!A80="Yes",5,IF('Criteria - General Conformity'!A80="No","0","0"))</f>
        <v>0</v>
      </c>
      <c r="H17" s="3" t="s">
        <v>9</v>
      </c>
      <c r="I17" s="9" t="str">
        <f>IF('Criteria - General Conformity'!A117="Yes",1,IF('Criteria - General Conformity'!A117="No","0","0"))</f>
        <v>0</v>
      </c>
      <c r="J17" s="2" t="s">
        <v>14</v>
      </c>
      <c r="K17" s="9" t="str">
        <f>IF('Criteria - General Conformity'!A152="Yes",1,IF('Criteria - General Conformity'!A152="No","0","0"))</f>
        <v>0</v>
      </c>
    </row>
    <row r="18" spans="2:11" ht="15.9" thickBot="1" x14ac:dyDescent="0.45">
      <c r="B18" s="73"/>
      <c r="C18" s="74"/>
      <c r="D18" s="5" t="s">
        <v>15</v>
      </c>
      <c r="E18" s="10">
        <f>SUM(E13:E17)</f>
        <v>0</v>
      </c>
      <c r="F18" s="5" t="s">
        <v>15</v>
      </c>
      <c r="G18" s="10">
        <f>SUM(G13:G17)</f>
        <v>0</v>
      </c>
      <c r="H18" s="5" t="s">
        <v>15</v>
      </c>
      <c r="I18" s="10">
        <f>SUM(I13:I17)</f>
        <v>0</v>
      </c>
      <c r="J18" s="4" t="s">
        <v>15</v>
      </c>
      <c r="K18" s="10">
        <f>SUM(K13:K17)</f>
        <v>0</v>
      </c>
    </row>
    <row r="19" spans="2:11" x14ac:dyDescent="0.4">
      <c r="B19" s="71" t="s">
        <v>23</v>
      </c>
      <c r="C19" s="72"/>
      <c r="D19" s="83" t="s">
        <v>24</v>
      </c>
      <c r="E19" s="84"/>
      <c r="F19" s="84"/>
      <c r="G19" s="84"/>
      <c r="H19" s="84"/>
      <c r="I19" s="24">
        <f>IF(I11="Yes (Calculate Rating)",100,"Non-Conformity")</f>
        <v>100</v>
      </c>
      <c r="J19" s="25"/>
      <c r="K19" s="26"/>
    </row>
    <row r="20" spans="2:11" x14ac:dyDescent="0.4">
      <c r="B20" s="68"/>
      <c r="C20" s="67"/>
      <c r="D20" s="85" t="s">
        <v>26</v>
      </c>
      <c r="E20" s="86"/>
      <c r="F20" s="86"/>
      <c r="G20" s="86"/>
      <c r="H20" s="86"/>
      <c r="I20" s="43">
        <f>IF(I11="No (Coordinate Rating)","Non-Conformity",SUM(E18,G18,I18,K18))</f>
        <v>0</v>
      </c>
      <c r="J20" s="44"/>
      <c r="K20" s="45"/>
    </row>
    <row r="21" spans="2:11" x14ac:dyDescent="0.4">
      <c r="B21" s="68"/>
      <c r="C21" s="67"/>
      <c r="D21" s="85" t="s">
        <v>25</v>
      </c>
      <c r="E21" s="86"/>
      <c r="F21" s="86"/>
      <c r="G21" s="86"/>
      <c r="H21" s="86"/>
      <c r="I21" s="43">
        <f>IF(I11="No (Coordinate Rating)","Non-Conformity",SUM(I19,I20))</f>
        <v>100</v>
      </c>
      <c r="J21" s="48"/>
      <c r="K21" s="49"/>
    </row>
    <row r="22" spans="2:11" ht="15.9" thickBot="1" x14ac:dyDescent="0.45">
      <c r="B22" s="68"/>
      <c r="C22" s="67"/>
      <c r="D22" s="85" t="s">
        <v>76</v>
      </c>
      <c r="E22" s="85"/>
      <c r="F22" s="85"/>
      <c r="G22" s="85"/>
      <c r="H22" s="85"/>
      <c r="I22" s="46" t="str">
        <f>IF(I11="No (Coordinate Rating)","Non-Conformity",IF(OR(AND(D5="Tier 0 - No Safeguarding",I8&gt;0),AND(D5="Tier 1 - Safeguarding (no classified IS)",I8&gt;1),AND(D5="Tier 2 - Safeguarding (with classified IS)",I8&gt;2)),"130","160"))</f>
        <v>160</v>
      </c>
      <c r="J22" s="43"/>
      <c r="K22" s="47"/>
    </row>
    <row r="23" spans="2:11" ht="15.55" customHeight="1" x14ac:dyDescent="0.4">
      <c r="B23" s="68"/>
      <c r="C23" s="67"/>
      <c r="D23" s="38" t="s">
        <v>85</v>
      </c>
      <c r="E23" s="39"/>
      <c r="F23" s="39"/>
      <c r="G23" s="39"/>
      <c r="H23" s="39"/>
      <c r="I23" s="40" t="s">
        <v>75</v>
      </c>
      <c r="J23" s="41"/>
      <c r="K23" s="42"/>
    </row>
    <row r="24" spans="2:11" x14ac:dyDescent="0.4">
      <c r="B24" s="68"/>
      <c r="C24" s="67"/>
      <c r="D24" s="78" t="s">
        <v>86</v>
      </c>
      <c r="E24" s="79"/>
      <c r="F24" s="79"/>
      <c r="G24" s="79"/>
      <c r="H24" s="79"/>
      <c r="I24" s="80" t="str">
        <f>IF(I25="50","Unsatisfactory",IF(I25="70","Marginal",IF(I25="90","Satisfactory",IF(OR(I25="130",AND(I25&gt;99,I25&lt;131)),"Satisfactory",IF(AND(I25&gt;130,I25&lt;151),"Commendable",IF(AND(I25&gt;150,I25&lt;161),"Superior","Pending"))))))</f>
        <v>Satisfactory</v>
      </c>
      <c r="J24" s="81"/>
      <c r="K24" s="32"/>
    </row>
    <row r="25" spans="2:11" ht="16" customHeight="1" thickBot="1" x14ac:dyDescent="0.45">
      <c r="B25" s="68"/>
      <c r="C25" s="82"/>
      <c r="D25" s="22" t="s">
        <v>84</v>
      </c>
      <c r="E25" s="23"/>
      <c r="F25" s="23"/>
      <c r="G25" s="23"/>
      <c r="H25" s="23"/>
      <c r="I25" s="30">
        <f>IF(I23="Satisfactory","90",IF(I23="Marginal","70",IF(I23="Unsatisfactory","50",IF(AND(I21&gt;130,I22="130"),I22,IF(AND(I22="130",I21&lt;"131"),I21,IF(I22="160",I21,""))))))</f>
        <v>100</v>
      </c>
      <c r="J25" s="31"/>
      <c r="K25" s="32"/>
    </row>
    <row r="26" spans="2:11" ht="16" customHeight="1" thickBot="1" x14ac:dyDescent="0.45">
      <c r="B26" s="87" t="s">
        <v>88</v>
      </c>
      <c r="C26" s="88"/>
      <c r="D26" s="88"/>
      <c r="E26" s="88"/>
      <c r="F26" s="88"/>
      <c r="G26" s="88"/>
      <c r="H26" s="88"/>
      <c r="I26" s="88"/>
      <c r="J26" s="88"/>
      <c r="K26" s="89"/>
    </row>
    <row r="27" spans="2:11" ht="16" customHeight="1" thickBot="1" x14ac:dyDescent="0.45">
      <c r="B27" s="90" t="s">
        <v>87</v>
      </c>
      <c r="C27" s="91"/>
      <c r="D27" s="91"/>
      <c r="E27" s="91"/>
      <c r="F27" s="91"/>
      <c r="G27" s="91"/>
      <c r="H27" s="91"/>
      <c r="I27" s="91"/>
      <c r="J27" s="91"/>
      <c r="K27" s="92"/>
    </row>
    <row r="28" spans="2:11" ht="15.9" thickBot="1" x14ac:dyDescent="0.45">
      <c r="B28" s="54" t="s">
        <v>33</v>
      </c>
      <c r="C28" s="55"/>
      <c r="D28" s="56" t="s">
        <v>32</v>
      </c>
      <c r="E28" s="57"/>
      <c r="F28" s="58" t="s">
        <v>31</v>
      </c>
      <c r="G28" s="59"/>
      <c r="H28" s="60" t="s">
        <v>30</v>
      </c>
      <c r="I28" s="61"/>
      <c r="J28" s="62" t="s">
        <v>29</v>
      </c>
      <c r="K28" s="63"/>
    </row>
    <row r="29" spans="2:11" ht="15.9" thickBot="1" x14ac:dyDescent="0.45">
      <c r="B29" s="50">
        <v>50</v>
      </c>
      <c r="C29" s="51"/>
      <c r="D29" s="52">
        <v>70</v>
      </c>
      <c r="E29" s="51"/>
      <c r="F29" s="52" t="s">
        <v>89</v>
      </c>
      <c r="G29" s="51"/>
      <c r="H29" s="52" t="s">
        <v>90</v>
      </c>
      <c r="I29" s="51"/>
      <c r="J29" s="52" t="s">
        <v>39</v>
      </c>
      <c r="K29" s="53"/>
    </row>
    <row r="30" spans="2:11" x14ac:dyDescent="0.4">
      <c r="B30" s="17"/>
      <c r="C30" s="18"/>
      <c r="D30" s="17"/>
      <c r="E30" s="18"/>
      <c r="F30" s="17"/>
      <c r="G30" s="18"/>
      <c r="H30" s="17"/>
      <c r="I30" s="18"/>
      <c r="J30" s="17"/>
      <c r="K30" s="18"/>
    </row>
    <row r="31" spans="2:11" ht="15.55" customHeight="1" x14ac:dyDescent="0.4">
      <c r="B31" s="64" t="s">
        <v>91</v>
      </c>
      <c r="C31" s="65"/>
      <c r="D31" s="65"/>
      <c r="E31" s="65"/>
      <c r="F31" s="65"/>
      <c r="G31" s="65"/>
      <c r="H31" s="65"/>
      <c r="I31" s="65"/>
      <c r="J31" s="65"/>
      <c r="K31" s="65"/>
    </row>
    <row r="32" spans="2:11" x14ac:dyDescent="0.4"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2:11" x14ac:dyDescent="0.4"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2:11" x14ac:dyDescent="0.4"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2:11" x14ac:dyDescent="0.4"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2:11" x14ac:dyDescent="0.4"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2:11" x14ac:dyDescent="0.4"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2:11" x14ac:dyDescent="0.4"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2:11" x14ac:dyDescent="0.4"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2:11" x14ac:dyDescent="0.4"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2:11" x14ac:dyDescent="0.4"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2:11" ht="21.55" customHeight="1" x14ac:dyDescent="0.4">
      <c r="B42" s="65"/>
      <c r="C42" s="65"/>
      <c r="D42" s="65"/>
      <c r="E42" s="65"/>
      <c r="F42" s="65"/>
      <c r="G42" s="65"/>
      <c r="H42" s="65"/>
      <c r="I42" s="65"/>
      <c r="J42" s="65"/>
      <c r="K42" s="65"/>
    </row>
  </sheetData>
  <sheetProtection algorithmName="SHA-512" hashValue="T3/Ni+4iskURJCkeJ5nL6M1qiXUiBGEhybLr4bnQvRsaqHR63r24yyMzLy8IJTBbkJ8TPRrA3Gu/VgOnjr728w==" saltValue="8K7h5vKoQfqr8gtrUsBeOg==" spinCount="100000" sheet="1" objects="1" scenarios="1" selectLockedCells="1"/>
  <protectedRanges>
    <protectedRange sqref="J4 D3:D5 I6:I10 E13:E17 G13:G17 I13:I17 K13:K17 I23" name="Scorecard"/>
  </protectedRanges>
  <mergeCells count="56">
    <mergeCell ref="C1:J1"/>
    <mergeCell ref="B2:K2"/>
    <mergeCell ref="G4:I4"/>
    <mergeCell ref="J4:K4"/>
    <mergeCell ref="D11:H11"/>
    <mergeCell ref="I11:K11"/>
    <mergeCell ref="B3:C3"/>
    <mergeCell ref="B4:C4"/>
    <mergeCell ref="B5:C5"/>
    <mergeCell ref="D4:F4"/>
    <mergeCell ref="D3:K3"/>
    <mergeCell ref="D6:H6"/>
    <mergeCell ref="D7:H7"/>
    <mergeCell ref="I9:K9"/>
    <mergeCell ref="I7:K7"/>
    <mergeCell ref="I8:K8"/>
    <mergeCell ref="B31:K42"/>
    <mergeCell ref="B6:C11"/>
    <mergeCell ref="B12:C18"/>
    <mergeCell ref="D12:E12"/>
    <mergeCell ref="F12:G12"/>
    <mergeCell ref="H12:I12"/>
    <mergeCell ref="J12:K12"/>
    <mergeCell ref="D24:H24"/>
    <mergeCell ref="I24:K24"/>
    <mergeCell ref="B19:C25"/>
    <mergeCell ref="D19:H19"/>
    <mergeCell ref="D20:H20"/>
    <mergeCell ref="D22:H22"/>
    <mergeCell ref="D21:H21"/>
    <mergeCell ref="B26:K26"/>
    <mergeCell ref="B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D25:H25"/>
    <mergeCell ref="I19:K19"/>
    <mergeCell ref="D5:K5"/>
    <mergeCell ref="I25:K25"/>
    <mergeCell ref="I6:K6"/>
    <mergeCell ref="D9:H9"/>
    <mergeCell ref="D10:H10"/>
    <mergeCell ref="D23:H23"/>
    <mergeCell ref="I23:K23"/>
    <mergeCell ref="I20:K20"/>
    <mergeCell ref="I22:K22"/>
    <mergeCell ref="I21:K21"/>
    <mergeCell ref="I10:K10"/>
    <mergeCell ref="D8:H8"/>
  </mergeCells>
  <dataValidations count="1">
    <dataValidation type="date" operator="greaterThan" allowBlank="1" showInputMessage="1" showErrorMessage="1" sqref="J4" xr:uid="{38A96844-09A4-494B-916B-A786751E8FB3}">
      <formula1>45231</formula1>
    </dataValidation>
  </dataValidations>
  <pageMargins left="0.25" right="0.25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1</xdr:col>
                <xdr:colOff>43543</xdr:colOff>
                <xdr:row>30</xdr:row>
                <xdr:rowOff>32657</xdr:rowOff>
              </from>
              <to>
                <xdr:col>10</xdr:col>
                <xdr:colOff>593271</xdr:colOff>
                <xdr:row>41</xdr:row>
                <xdr:rowOff>195943</xdr:rowOff>
              </to>
            </anchor>
          </objectPr>
        </oleObject>
      </mc:Choice>
      <mc:Fallback>
        <oleObject progId="Word.Document.12" shapeId="1026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 One" xr:uid="{2711D2BB-0615-476A-AF3F-91186B706E16}">
          <x14:formula1>
            <xm:f>Calculations!$A$2:$A$5</xm:f>
          </x14:formula1>
          <xm:sqref>D5:K5</xm:sqref>
        </x14:dataValidation>
        <x14:dataValidation type="list" allowBlank="1" showInputMessage="1" showErrorMessage="1" promptTitle="Select One" xr:uid="{350B5C2C-2679-479D-A29E-5B20346AF858}">
          <x14:formula1>
            <xm:f>Calculations!$D$2:$D$18</xm:f>
          </x14:formula1>
          <xm:sqref>I7:K10</xm:sqref>
        </x14:dataValidation>
        <x14:dataValidation type="list" allowBlank="1" showInputMessage="1" showErrorMessage="1" xr:uid="{04132F7B-FDAD-419D-8FD5-791AC3014B34}">
          <x14:formula1>
            <xm:f>Calculations!$F$2:$F$5</xm:f>
          </x14:formula1>
          <xm:sqref>I23:K23</xm:sqref>
        </x14:dataValidation>
        <x14:dataValidation type="list" showInputMessage="1" showErrorMessage="1" promptTitle="Select One" xr:uid="{97B4AA0B-441F-448B-9B52-DC2D248F5996}">
          <x14:formula1>
            <xm:f>Calculations!$D$2:$D$18</xm:f>
          </x14:formula1>
          <xm:sqref>I6:K6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8A27-E36A-4641-8287-4E841DB52FCB}">
  <sheetPr codeName="Sheet1"/>
  <dimension ref="A1:E159"/>
  <sheetViews>
    <sheetView zoomScale="70" zoomScaleNormal="70" workbookViewId="0">
      <pane ySplit="1" topLeftCell="A15" activePane="bottomLeft" state="frozen"/>
      <selection pane="bottomLeft" activeCell="A15" sqref="A15:A21"/>
    </sheetView>
  </sheetViews>
  <sheetFormatPr defaultColWidth="8.69140625" defaultRowHeight="15.45" x14ac:dyDescent="0.4"/>
  <cols>
    <col min="1" max="1" width="11.15234375" style="14" bestFit="1" customWidth="1"/>
    <col min="2" max="2" width="5.84375" style="15" customWidth="1"/>
    <col min="3" max="3" width="0.84375" style="1" hidden="1" customWidth="1"/>
    <col min="4" max="4" width="29.3828125" style="14" customWidth="1"/>
    <col min="5" max="5" width="153" style="16" customWidth="1"/>
    <col min="6" max="16384" width="8.69140625" style="1"/>
  </cols>
  <sheetData>
    <row r="1" spans="1:5" s="13" customFormat="1" x14ac:dyDescent="0.4">
      <c r="A1" s="19" t="s">
        <v>64</v>
      </c>
      <c r="B1" s="12" t="s">
        <v>42</v>
      </c>
      <c r="C1" s="12"/>
      <c r="D1" s="20" t="s">
        <v>43</v>
      </c>
      <c r="E1" s="21" t="s">
        <v>44</v>
      </c>
    </row>
    <row r="2" spans="1:5" ht="14.5" customHeight="1" x14ac:dyDescent="0.4">
      <c r="A2" s="126" t="s">
        <v>77</v>
      </c>
      <c r="B2" s="127" t="s">
        <v>34</v>
      </c>
      <c r="C2" s="128" t="s">
        <v>45</v>
      </c>
      <c r="D2" s="128"/>
      <c r="E2" s="115"/>
    </row>
    <row r="3" spans="1:5" ht="14.5" customHeight="1" x14ac:dyDescent="0.4">
      <c r="A3" s="126"/>
      <c r="B3" s="127"/>
      <c r="C3" s="128"/>
      <c r="D3" s="128"/>
      <c r="E3" s="116"/>
    </row>
    <row r="4" spans="1:5" x14ac:dyDescent="0.4">
      <c r="A4" s="126"/>
      <c r="B4" s="127"/>
      <c r="C4" s="128"/>
      <c r="D4" s="128"/>
      <c r="E4" s="116"/>
    </row>
    <row r="5" spans="1:5" x14ac:dyDescent="0.4">
      <c r="A5" s="126"/>
      <c r="B5" s="127"/>
      <c r="C5" s="128"/>
      <c r="D5" s="128"/>
      <c r="E5" s="116"/>
    </row>
    <row r="6" spans="1:5" x14ac:dyDescent="0.4">
      <c r="A6" s="126"/>
      <c r="B6" s="127"/>
      <c r="C6" s="128"/>
      <c r="D6" s="128"/>
      <c r="E6" s="116"/>
    </row>
    <row r="7" spans="1:5" x14ac:dyDescent="0.4">
      <c r="A7" s="126"/>
      <c r="B7" s="127"/>
      <c r="C7" s="128"/>
      <c r="D7" s="128"/>
      <c r="E7" s="116"/>
    </row>
    <row r="8" spans="1:5" ht="14.5" customHeight="1" x14ac:dyDescent="0.4">
      <c r="A8" s="126"/>
      <c r="B8" s="127"/>
      <c r="C8" s="128"/>
      <c r="D8" s="128"/>
      <c r="E8" s="116"/>
    </row>
    <row r="9" spans="1:5" ht="14.5" customHeight="1" x14ac:dyDescent="0.4">
      <c r="A9" s="126"/>
      <c r="B9" s="127"/>
      <c r="C9" s="128"/>
      <c r="D9" s="128"/>
      <c r="E9" s="116"/>
    </row>
    <row r="10" spans="1:5" ht="14.5" customHeight="1" x14ac:dyDescent="0.4">
      <c r="A10" s="126"/>
      <c r="B10" s="127"/>
      <c r="C10" s="128"/>
      <c r="D10" s="128"/>
      <c r="E10" s="116"/>
    </row>
    <row r="11" spans="1:5" ht="365.15" customHeight="1" x14ac:dyDescent="0.4">
      <c r="A11" s="126"/>
      <c r="B11" s="127"/>
      <c r="C11" s="128"/>
      <c r="D11" s="128"/>
      <c r="E11" s="116"/>
    </row>
    <row r="12" spans="1:5" x14ac:dyDescent="0.4">
      <c r="A12" s="126" t="s">
        <v>77</v>
      </c>
      <c r="B12" s="127" t="s">
        <v>35</v>
      </c>
      <c r="C12" s="128" t="s">
        <v>46</v>
      </c>
      <c r="D12" s="128"/>
      <c r="E12" s="125"/>
    </row>
    <row r="13" spans="1:5" ht="14.5" customHeight="1" x14ac:dyDescent="0.4">
      <c r="A13" s="126"/>
      <c r="B13" s="127"/>
      <c r="C13" s="128"/>
      <c r="D13" s="128"/>
      <c r="E13" s="120"/>
    </row>
    <row r="14" spans="1:5" ht="215.15" customHeight="1" x14ac:dyDescent="0.4">
      <c r="A14" s="126"/>
      <c r="B14" s="127"/>
      <c r="C14" s="128"/>
      <c r="D14" s="128"/>
      <c r="E14" s="120"/>
    </row>
    <row r="15" spans="1:5" x14ac:dyDescent="0.4">
      <c r="A15" s="126" t="s">
        <v>77</v>
      </c>
      <c r="B15" s="127" t="s">
        <v>36</v>
      </c>
      <c r="C15" s="128" t="s">
        <v>47</v>
      </c>
      <c r="D15" s="128"/>
      <c r="E15" s="125"/>
    </row>
    <row r="16" spans="1:5" x14ac:dyDescent="0.4">
      <c r="A16" s="126"/>
      <c r="B16" s="127"/>
      <c r="C16" s="128"/>
      <c r="D16" s="128"/>
      <c r="E16" s="120"/>
    </row>
    <row r="17" spans="1:5" x14ac:dyDescent="0.4">
      <c r="A17" s="126"/>
      <c r="B17" s="127"/>
      <c r="C17" s="128"/>
      <c r="D17" s="128"/>
      <c r="E17" s="120"/>
    </row>
    <row r="18" spans="1:5" x14ac:dyDescent="0.4">
      <c r="A18" s="126"/>
      <c r="B18" s="127"/>
      <c r="C18" s="128"/>
      <c r="D18" s="128"/>
      <c r="E18" s="120"/>
    </row>
    <row r="19" spans="1:5" x14ac:dyDescent="0.4">
      <c r="A19" s="126"/>
      <c r="B19" s="127"/>
      <c r="C19" s="128"/>
      <c r="D19" s="128"/>
      <c r="E19" s="120"/>
    </row>
    <row r="20" spans="1:5" x14ac:dyDescent="0.4">
      <c r="A20" s="126"/>
      <c r="B20" s="127"/>
      <c r="C20" s="128"/>
      <c r="D20" s="128"/>
      <c r="E20" s="120"/>
    </row>
    <row r="21" spans="1:5" ht="199.3" customHeight="1" x14ac:dyDescent="0.4">
      <c r="A21" s="126"/>
      <c r="B21" s="127"/>
      <c r="C21" s="128"/>
      <c r="D21" s="128"/>
      <c r="E21" s="120"/>
    </row>
    <row r="22" spans="1:5" x14ac:dyDescent="0.4">
      <c r="A22" s="126" t="s">
        <v>77</v>
      </c>
      <c r="B22" s="127" t="s">
        <v>37</v>
      </c>
      <c r="C22" s="128" t="s">
        <v>92</v>
      </c>
      <c r="D22" s="128"/>
      <c r="E22" s="125"/>
    </row>
    <row r="23" spans="1:5" x14ac:dyDescent="0.4">
      <c r="A23" s="126"/>
      <c r="B23" s="127"/>
      <c r="C23" s="128"/>
      <c r="D23" s="128"/>
      <c r="E23" s="120"/>
    </row>
    <row r="24" spans="1:5" x14ac:dyDescent="0.4">
      <c r="A24" s="126"/>
      <c r="B24" s="127"/>
      <c r="C24" s="128"/>
      <c r="D24" s="128"/>
      <c r="E24" s="120"/>
    </row>
    <row r="25" spans="1:5" x14ac:dyDescent="0.4">
      <c r="A25" s="126"/>
      <c r="B25" s="127"/>
      <c r="C25" s="128"/>
      <c r="D25" s="128"/>
      <c r="E25" s="120"/>
    </row>
    <row r="26" spans="1:5" x14ac:dyDescent="0.4">
      <c r="A26" s="126"/>
      <c r="B26" s="127"/>
      <c r="C26" s="128"/>
      <c r="D26" s="128"/>
      <c r="E26" s="120"/>
    </row>
    <row r="27" spans="1:5" x14ac:dyDescent="0.4">
      <c r="A27" s="126"/>
      <c r="B27" s="127"/>
      <c r="C27" s="128"/>
      <c r="D27" s="128"/>
      <c r="E27" s="120"/>
    </row>
    <row r="28" spans="1:5" x14ac:dyDescent="0.4">
      <c r="A28" s="126"/>
      <c r="B28" s="127"/>
      <c r="C28" s="128"/>
      <c r="D28" s="128"/>
      <c r="E28" s="120"/>
    </row>
    <row r="29" spans="1:5" x14ac:dyDescent="0.4">
      <c r="A29" s="126"/>
      <c r="B29" s="127"/>
      <c r="C29" s="128"/>
      <c r="D29" s="128"/>
      <c r="E29" s="120"/>
    </row>
    <row r="30" spans="1:5" x14ac:dyDescent="0.4">
      <c r="A30" s="126"/>
      <c r="B30" s="127"/>
      <c r="C30" s="128"/>
      <c r="D30" s="128"/>
      <c r="E30" s="120"/>
    </row>
    <row r="31" spans="1:5" x14ac:dyDescent="0.4">
      <c r="A31" s="126"/>
      <c r="B31" s="127"/>
      <c r="C31" s="128"/>
      <c r="D31" s="128"/>
      <c r="E31" s="120"/>
    </row>
    <row r="32" spans="1:5" x14ac:dyDescent="0.4">
      <c r="A32" s="126"/>
      <c r="B32" s="127"/>
      <c r="C32" s="128"/>
      <c r="D32" s="128"/>
      <c r="E32" s="120"/>
    </row>
    <row r="33" spans="1:5" x14ac:dyDescent="0.4">
      <c r="A33" s="126"/>
      <c r="B33" s="127"/>
      <c r="C33" s="128"/>
      <c r="D33" s="128"/>
      <c r="E33" s="120"/>
    </row>
    <row r="34" spans="1:5" ht="241.3" customHeight="1" x14ac:dyDescent="0.4">
      <c r="A34" s="126"/>
      <c r="B34" s="127"/>
      <c r="C34" s="128"/>
      <c r="D34" s="128"/>
      <c r="E34" s="120"/>
    </row>
    <row r="35" spans="1:5" x14ac:dyDescent="0.4">
      <c r="A35" s="126" t="s">
        <v>77</v>
      </c>
      <c r="B35" s="127" t="s">
        <v>38</v>
      </c>
      <c r="C35" s="128" t="s">
        <v>48</v>
      </c>
      <c r="D35" s="128"/>
      <c r="E35" s="121"/>
    </row>
    <row r="36" spans="1:5" x14ac:dyDescent="0.4">
      <c r="A36" s="126"/>
      <c r="B36" s="127"/>
      <c r="C36" s="128"/>
      <c r="D36" s="128"/>
      <c r="E36" s="122"/>
    </row>
    <row r="37" spans="1:5" x14ac:dyDescent="0.4">
      <c r="A37" s="126"/>
      <c r="B37" s="127"/>
      <c r="C37" s="128"/>
      <c r="D37" s="128"/>
      <c r="E37" s="122"/>
    </row>
    <row r="38" spans="1:5" x14ac:dyDescent="0.4">
      <c r="A38" s="126"/>
      <c r="B38" s="127"/>
      <c r="C38" s="128"/>
      <c r="D38" s="128"/>
      <c r="E38" s="122"/>
    </row>
    <row r="39" spans="1:5" ht="291" customHeight="1" x14ac:dyDescent="0.4">
      <c r="A39" s="126"/>
      <c r="B39" s="127"/>
      <c r="C39" s="128"/>
      <c r="D39" s="128"/>
      <c r="E39" s="122"/>
    </row>
    <row r="40" spans="1:5" x14ac:dyDescent="0.4">
      <c r="A40" s="126" t="s">
        <v>77</v>
      </c>
      <c r="B40" s="127" t="s">
        <v>0</v>
      </c>
      <c r="C40" s="127"/>
      <c r="D40" s="128" t="s">
        <v>49</v>
      </c>
      <c r="E40" s="115"/>
    </row>
    <row r="41" spans="1:5" x14ac:dyDescent="0.4">
      <c r="A41" s="126"/>
      <c r="B41" s="127"/>
      <c r="C41" s="127"/>
      <c r="D41" s="128"/>
      <c r="E41" s="116"/>
    </row>
    <row r="42" spans="1:5" x14ac:dyDescent="0.4">
      <c r="A42" s="126"/>
      <c r="B42" s="127"/>
      <c r="C42" s="127"/>
      <c r="D42" s="128"/>
      <c r="E42" s="116"/>
    </row>
    <row r="43" spans="1:5" x14ac:dyDescent="0.4">
      <c r="A43" s="126"/>
      <c r="B43" s="127"/>
      <c r="C43" s="127"/>
      <c r="D43" s="128"/>
      <c r="E43" s="116"/>
    </row>
    <row r="44" spans="1:5" x14ac:dyDescent="0.4">
      <c r="A44" s="126"/>
      <c r="B44" s="127"/>
      <c r="C44" s="127"/>
      <c r="D44" s="128"/>
      <c r="E44" s="116"/>
    </row>
    <row r="45" spans="1:5" x14ac:dyDescent="0.4">
      <c r="A45" s="126"/>
      <c r="B45" s="127"/>
      <c r="C45" s="127"/>
      <c r="D45" s="128"/>
      <c r="E45" s="116"/>
    </row>
    <row r="46" spans="1:5" x14ac:dyDescent="0.4">
      <c r="A46" s="126"/>
      <c r="B46" s="127"/>
      <c r="C46" s="127"/>
      <c r="D46" s="128"/>
      <c r="E46" s="116"/>
    </row>
    <row r="47" spans="1:5" x14ac:dyDescent="0.4">
      <c r="A47" s="126"/>
      <c r="B47" s="127"/>
      <c r="C47" s="127"/>
      <c r="D47" s="128"/>
      <c r="E47" s="116"/>
    </row>
    <row r="48" spans="1:5" x14ac:dyDescent="0.4">
      <c r="A48" s="126"/>
      <c r="B48" s="127"/>
      <c r="C48" s="127"/>
      <c r="D48" s="128"/>
      <c r="E48" s="116"/>
    </row>
    <row r="49" spans="1:5" x14ac:dyDescent="0.4">
      <c r="A49" s="126"/>
      <c r="B49" s="127"/>
      <c r="C49" s="127"/>
      <c r="D49" s="128"/>
      <c r="E49" s="116"/>
    </row>
    <row r="50" spans="1:5" x14ac:dyDescent="0.4">
      <c r="A50" s="126"/>
      <c r="B50" s="127"/>
      <c r="C50" s="127"/>
      <c r="D50" s="128"/>
      <c r="E50" s="116"/>
    </row>
    <row r="51" spans="1:5" ht="54.55" customHeight="1" x14ac:dyDescent="0.4">
      <c r="A51" s="126"/>
      <c r="B51" s="127"/>
      <c r="C51" s="127"/>
      <c r="D51" s="128"/>
      <c r="E51" s="116"/>
    </row>
    <row r="52" spans="1:5" x14ac:dyDescent="0.4">
      <c r="A52" s="126"/>
      <c r="B52" s="127"/>
      <c r="C52" s="127"/>
      <c r="D52" s="128"/>
      <c r="E52" s="116"/>
    </row>
    <row r="53" spans="1:5" ht="14.15" customHeight="1" x14ac:dyDescent="0.4">
      <c r="A53" s="126"/>
      <c r="B53" s="127"/>
      <c r="C53" s="127"/>
      <c r="D53" s="128"/>
      <c r="E53" s="116"/>
    </row>
    <row r="54" spans="1:5" x14ac:dyDescent="0.4">
      <c r="A54" s="126" t="s">
        <v>77</v>
      </c>
      <c r="B54" s="127" t="s">
        <v>1</v>
      </c>
      <c r="C54" s="127"/>
      <c r="D54" s="128" t="s">
        <v>50</v>
      </c>
      <c r="E54" s="115"/>
    </row>
    <row r="55" spans="1:5" x14ac:dyDescent="0.4">
      <c r="A55" s="126"/>
      <c r="B55" s="127"/>
      <c r="C55" s="127"/>
      <c r="D55" s="128"/>
      <c r="E55" s="118"/>
    </row>
    <row r="56" spans="1:5" x14ac:dyDescent="0.4">
      <c r="A56" s="126"/>
      <c r="B56" s="127"/>
      <c r="C56" s="127"/>
      <c r="D56" s="128"/>
      <c r="E56" s="118"/>
    </row>
    <row r="57" spans="1:5" x14ac:dyDescent="0.4">
      <c r="A57" s="126"/>
      <c r="B57" s="127"/>
      <c r="C57" s="127"/>
      <c r="D57" s="128"/>
      <c r="E57" s="118"/>
    </row>
    <row r="58" spans="1:5" x14ac:dyDescent="0.4">
      <c r="A58" s="126"/>
      <c r="B58" s="127"/>
      <c r="C58" s="127"/>
      <c r="D58" s="128"/>
      <c r="E58" s="118"/>
    </row>
    <row r="59" spans="1:5" x14ac:dyDescent="0.4">
      <c r="A59" s="126"/>
      <c r="B59" s="127"/>
      <c r="C59" s="127"/>
      <c r="D59" s="128"/>
      <c r="E59" s="118"/>
    </row>
    <row r="60" spans="1:5" ht="185.6" customHeight="1" x14ac:dyDescent="0.4">
      <c r="A60" s="126"/>
      <c r="B60" s="127"/>
      <c r="C60" s="127"/>
      <c r="D60" s="128"/>
      <c r="E60" s="118"/>
    </row>
    <row r="61" spans="1:5" x14ac:dyDescent="0.4">
      <c r="A61" s="126" t="s">
        <v>77</v>
      </c>
      <c r="B61" s="127" t="s">
        <v>2</v>
      </c>
      <c r="C61" s="127"/>
      <c r="D61" s="128" t="s">
        <v>51</v>
      </c>
      <c r="E61" s="117"/>
    </row>
    <row r="62" spans="1:5" x14ac:dyDescent="0.4">
      <c r="A62" s="126"/>
      <c r="B62" s="127"/>
      <c r="C62" s="127"/>
      <c r="D62" s="128"/>
      <c r="E62" s="122"/>
    </row>
    <row r="63" spans="1:5" x14ac:dyDescent="0.4">
      <c r="A63" s="126"/>
      <c r="B63" s="127"/>
      <c r="C63" s="127"/>
      <c r="D63" s="128"/>
      <c r="E63" s="122"/>
    </row>
    <row r="64" spans="1:5" x14ac:dyDescent="0.4">
      <c r="A64" s="126"/>
      <c r="B64" s="127"/>
      <c r="C64" s="127"/>
      <c r="D64" s="128"/>
      <c r="E64" s="122"/>
    </row>
    <row r="65" spans="1:5" x14ac:dyDescent="0.4">
      <c r="A65" s="126"/>
      <c r="B65" s="127"/>
      <c r="C65" s="127"/>
      <c r="D65" s="128"/>
      <c r="E65" s="122"/>
    </row>
    <row r="66" spans="1:5" x14ac:dyDescent="0.4">
      <c r="A66" s="126"/>
      <c r="B66" s="127"/>
      <c r="C66" s="127"/>
      <c r="D66" s="128"/>
      <c r="E66" s="122"/>
    </row>
    <row r="67" spans="1:5" x14ac:dyDescent="0.4">
      <c r="A67" s="126"/>
      <c r="B67" s="127"/>
      <c r="C67" s="127"/>
      <c r="D67" s="128"/>
      <c r="E67" s="122"/>
    </row>
    <row r="68" spans="1:5" x14ac:dyDescent="0.4">
      <c r="A68" s="126"/>
      <c r="B68" s="127"/>
      <c r="C68" s="127"/>
      <c r="D68" s="128"/>
      <c r="E68" s="122"/>
    </row>
    <row r="69" spans="1:5" x14ac:dyDescent="0.4">
      <c r="A69" s="126"/>
      <c r="B69" s="127"/>
      <c r="C69" s="127"/>
      <c r="D69" s="128"/>
      <c r="E69" s="122"/>
    </row>
    <row r="70" spans="1:5" x14ac:dyDescent="0.4">
      <c r="A70" s="126"/>
      <c r="B70" s="127"/>
      <c r="C70" s="127"/>
      <c r="D70" s="128"/>
      <c r="E70" s="122"/>
    </row>
    <row r="71" spans="1:5" x14ac:dyDescent="0.4">
      <c r="A71" s="126"/>
      <c r="B71" s="127"/>
      <c r="C71" s="127"/>
      <c r="D71" s="128"/>
      <c r="E71" s="122"/>
    </row>
    <row r="72" spans="1:5" ht="146.15" customHeight="1" x14ac:dyDescent="0.4">
      <c r="A72" s="126"/>
      <c r="B72" s="127"/>
      <c r="C72" s="127"/>
      <c r="D72" s="128"/>
      <c r="E72" s="122"/>
    </row>
    <row r="73" spans="1:5" x14ac:dyDescent="0.4">
      <c r="A73" s="126" t="s">
        <v>77</v>
      </c>
      <c r="B73" s="127" t="s">
        <v>3</v>
      </c>
      <c r="C73" s="127"/>
      <c r="D73" s="128" t="s">
        <v>52</v>
      </c>
      <c r="E73" s="123"/>
    </row>
    <row r="74" spans="1:5" x14ac:dyDescent="0.4">
      <c r="A74" s="126"/>
      <c r="B74" s="127"/>
      <c r="C74" s="127"/>
      <c r="D74" s="128"/>
      <c r="E74" s="124"/>
    </row>
    <row r="75" spans="1:5" x14ac:dyDescent="0.4">
      <c r="A75" s="126"/>
      <c r="B75" s="127"/>
      <c r="C75" s="127"/>
      <c r="D75" s="128"/>
      <c r="E75" s="124"/>
    </row>
    <row r="76" spans="1:5" x14ac:dyDescent="0.4">
      <c r="A76" s="126"/>
      <c r="B76" s="127"/>
      <c r="C76" s="127"/>
      <c r="D76" s="128"/>
      <c r="E76" s="124"/>
    </row>
    <row r="77" spans="1:5" x14ac:dyDescent="0.4">
      <c r="A77" s="126"/>
      <c r="B77" s="127"/>
      <c r="C77" s="127"/>
      <c r="D77" s="128"/>
      <c r="E77" s="124"/>
    </row>
    <row r="78" spans="1:5" x14ac:dyDescent="0.4">
      <c r="A78" s="126"/>
      <c r="B78" s="127"/>
      <c r="C78" s="127"/>
      <c r="D78" s="128"/>
      <c r="E78" s="124"/>
    </row>
    <row r="79" spans="1:5" ht="108.45" customHeight="1" x14ac:dyDescent="0.4">
      <c r="A79" s="126"/>
      <c r="B79" s="127"/>
      <c r="C79" s="127"/>
      <c r="D79" s="128"/>
      <c r="E79" s="124"/>
    </row>
    <row r="80" spans="1:5" x14ac:dyDescent="0.4">
      <c r="A80" s="126" t="s">
        <v>77</v>
      </c>
      <c r="B80" s="127" t="s">
        <v>4</v>
      </c>
      <c r="C80" s="127"/>
      <c r="D80" s="128" t="s">
        <v>53</v>
      </c>
      <c r="E80" s="115"/>
    </row>
    <row r="81" spans="1:5" x14ac:dyDescent="0.4">
      <c r="A81" s="126"/>
      <c r="B81" s="127"/>
      <c r="C81" s="127"/>
      <c r="D81" s="128"/>
      <c r="E81" s="116"/>
    </row>
    <row r="82" spans="1:5" x14ac:dyDescent="0.4">
      <c r="A82" s="126"/>
      <c r="B82" s="127"/>
      <c r="C82" s="127"/>
      <c r="D82" s="128"/>
      <c r="E82" s="116"/>
    </row>
    <row r="83" spans="1:5" x14ac:dyDescent="0.4">
      <c r="A83" s="126"/>
      <c r="B83" s="127"/>
      <c r="C83" s="127"/>
      <c r="D83" s="128"/>
      <c r="E83" s="116"/>
    </row>
    <row r="84" spans="1:5" x14ac:dyDescent="0.4">
      <c r="A84" s="126"/>
      <c r="B84" s="127"/>
      <c r="C84" s="127"/>
      <c r="D84" s="128"/>
      <c r="E84" s="116"/>
    </row>
    <row r="85" spans="1:5" x14ac:dyDescent="0.4">
      <c r="A85" s="126"/>
      <c r="B85" s="127"/>
      <c r="C85" s="127"/>
      <c r="D85" s="128"/>
      <c r="E85" s="116"/>
    </row>
    <row r="86" spans="1:5" ht="101.6" customHeight="1" x14ac:dyDescent="0.4">
      <c r="A86" s="126"/>
      <c r="B86" s="127"/>
      <c r="C86" s="127"/>
      <c r="D86" s="128"/>
      <c r="E86" s="116"/>
    </row>
    <row r="87" spans="1:5" x14ac:dyDescent="0.4">
      <c r="A87" s="126" t="s">
        <v>77</v>
      </c>
      <c r="B87" s="127" t="s">
        <v>5</v>
      </c>
      <c r="C87" s="127"/>
      <c r="D87" s="128" t="s">
        <v>54</v>
      </c>
      <c r="E87" s="115"/>
    </row>
    <row r="88" spans="1:5" x14ac:dyDescent="0.4">
      <c r="A88" s="126"/>
      <c r="B88" s="127"/>
      <c r="C88" s="127"/>
      <c r="D88" s="128"/>
      <c r="E88" s="116"/>
    </row>
    <row r="89" spans="1:5" x14ac:dyDescent="0.4">
      <c r="A89" s="126"/>
      <c r="B89" s="127"/>
      <c r="C89" s="127"/>
      <c r="D89" s="128"/>
      <c r="E89" s="116"/>
    </row>
    <row r="90" spans="1:5" x14ac:dyDescent="0.4">
      <c r="A90" s="126"/>
      <c r="B90" s="127"/>
      <c r="C90" s="127"/>
      <c r="D90" s="128"/>
      <c r="E90" s="116"/>
    </row>
    <row r="91" spans="1:5" x14ac:dyDescent="0.4">
      <c r="A91" s="126"/>
      <c r="B91" s="127"/>
      <c r="C91" s="127"/>
      <c r="D91" s="128"/>
      <c r="E91" s="116"/>
    </row>
    <row r="92" spans="1:5" x14ac:dyDescent="0.4">
      <c r="A92" s="126"/>
      <c r="B92" s="127"/>
      <c r="C92" s="127"/>
      <c r="D92" s="128"/>
      <c r="E92" s="116"/>
    </row>
    <row r="93" spans="1:5" x14ac:dyDescent="0.4">
      <c r="A93" s="126"/>
      <c r="B93" s="127"/>
      <c r="C93" s="127"/>
      <c r="D93" s="128"/>
      <c r="E93" s="116"/>
    </row>
    <row r="94" spans="1:5" x14ac:dyDescent="0.4">
      <c r="A94" s="126"/>
      <c r="B94" s="127"/>
      <c r="C94" s="127"/>
      <c r="D94" s="128"/>
      <c r="E94" s="116"/>
    </row>
    <row r="95" spans="1:5" x14ac:dyDescent="0.4">
      <c r="A95" s="126"/>
      <c r="B95" s="127"/>
      <c r="C95" s="127"/>
      <c r="D95" s="128"/>
      <c r="E95" s="116"/>
    </row>
    <row r="96" spans="1:5" ht="74.599999999999994" customHeight="1" x14ac:dyDescent="0.4">
      <c r="A96" s="126"/>
      <c r="B96" s="127"/>
      <c r="C96" s="127"/>
      <c r="D96" s="128"/>
      <c r="E96" s="116"/>
    </row>
    <row r="97" spans="1:5" x14ac:dyDescent="0.4">
      <c r="A97" s="126" t="s">
        <v>77</v>
      </c>
      <c r="B97" s="127" t="s">
        <v>6</v>
      </c>
      <c r="C97" s="127"/>
      <c r="D97" s="128" t="s">
        <v>55</v>
      </c>
      <c r="E97" s="115"/>
    </row>
    <row r="98" spans="1:5" x14ac:dyDescent="0.4">
      <c r="A98" s="126"/>
      <c r="B98" s="127"/>
      <c r="C98" s="127"/>
      <c r="D98" s="128"/>
      <c r="E98" s="118"/>
    </row>
    <row r="99" spans="1:5" x14ac:dyDescent="0.4">
      <c r="A99" s="126"/>
      <c r="B99" s="127"/>
      <c r="C99" s="127"/>
      <c r="D99" s="128"/>
      <c r="E99" s="118"/>
    </row>
    <row r="100" spans="1:5" x14ac:dyDescent="0.4">
      <c r="A100" s="126"/>
      <c r="B100" s="127"/>
      <c r="C100" s="127"/>
      <c r="D100" s="128"/>
      <c r="E100" s="118"/>
    </row>
    <row r="101" spans="1:5" x14ac:dyDescent="0.4">
      <c r="A101" s="126"/>
      <c r="B101" s="127"/>
      <c r="C101" s="127"/>
      <c r="D101" s="128"/>
      <c r="E101" s="118"/>
    </row>
    <row r="102" spans="1:5" ht="91.75" customHeight="1" x14ac:dyDescent="0.4">
      <c r="A102" s="126"/>
      <c r="B102" s="127"/>
      <c r="C102" s="127"/>
      <c r="D102" s="128"/>
      <c r="E102" s="118"/>
    </row>
    <row r="103" spans="1:5" x14ac:dyDescent="0.4">
      <c r="A103" s="126" t="s">
        <v>77</v>
      </c>
      <c r="B103" s="127" t="s">
        <v>7</v>
      </c>
      <c r="C103" s="127"/>
      <c r="D103" s="128" t="s">
        <v>56</v>
      </c>
      <c r="E103" s="115"/>
    </row>
    <row r="104" spans="1:5" x14ac:dyDescent="0.4">
      <c r="A104" s="126"/>
      <c r="B104" s="127"/>
      <c r="C104" s="127"/>
      <c r="D104" s="128"/>
      <c r="E104" s="116"/>
    </row>
    <row r="105" spans="1:5" x14ac:dyDescent="0.4">
      <c r="A105" s="126"/>
      <c r="B105" s="127"/>
      <c r="C105" s="127"/>
      <c r="D105" s="128"/>
      <c r="E105" s="116"/>
    </row>
    <row r="106" spans="1:5" x14ac:dyDescent="0.4">
      <c r="A106" s="126"/>
      <c r="B106" s="127"/>
      <c r="C106" s="127"/>
      <c r="D106" s="128"/>
      <c r="E106" s="116"/>
    </row>
    <row r="107" spans="1:5" x14ac:dyDescent="0.4">
      <c r="A107" s="126"/>
      <c r="B107" s="127"/>
      <c r="C107" s="127"/>
      <c r="D107" s="128"/>
      <c r="E107" s="116"/>
    </row>
    <row r="108" spans="1:5" ht="84.9" customHeight="1" x14ac:dyDescent="0.4">
      <c r="A108" s="126"/>
      <c r="B108" s="127"/>
      <c r="C108" s="127"/>
      <c r="D108" s="128"/>
      <c r="E108" s="116"/>
    </row>
    <row r="109" spans="1:5" x14ac:dyDescent="0.4">
      <c r="A109" s="126" t="s">
        <v>77</v>
      </c>
      <c r="B109" s="127" t="s">
        <v>8</v>
      </c>
      <c r="C109" s="127"/>
      <c r="D109" s="128" t="s">
        <v>57</v>
      </c>
      <c r="E109" s="115"/>
    </row>
    <row r="110" spans="1:5" x14ac:dyDescent="0.4">
      <c r="A110" s="126"/>
      <c r="B110" s="127"/>
      <c r="C110" s="127"/>
      <c r="D110" s="128"/>
      <c r="E110" s="118"/>
    </row>
    <row r="111" spans="1:5" x14ac:dyDescent="0.4">
      <c r="A111" s="126"/>
      <c r="B111" s="127"/>
      <c r="C111" s="127"/>
      <c r="D111" s="128"/>
      <c r="E111" s="118"/>
    </row>
    <row r="112" spans="1:5" x14ac:dyDescent="0.4">
      <c r="A112" s="126"/>
      <c r="B112" s="127"/>
      <c r="C112" s="127"/>
      <c r="D112" s="128"/>
      <c r="E112" s="118"/>
    </row>
    <row r="113" spans="1:5" x14ac:dyDescent="0.4">
      <c r="A113" s="126"/>
      <c r="B113" s="127"/>
      <c r="C113" s="127"/>
      <c r="D113" s="128"/>
      <c r="E113" s="118"/>
    </row>
    <row r="114" spans="1:5" x14ac:dyDescent="0.4">
      <c r="A114" s="126"/>
      <c r="B114" s="127"/>
      <c r="C114" s="127"/>
      <c r="D114" s="128"/>
      <c r="E114" s="118"/>
    </row>
    <row r="115" spans="1:5" x14ac:dyDescent="0.4">
      <c r="A115" s="126"/>
      <c r="B115" s="127"/>
      <c r="C115" s="127"/>
      <c r="D115" s="128"/>
      <c r="E115" s="118"/>
    </row>
    <row r="116" spans="1:5" ht="96" customHeight="1" x14ac:dyDescent="0.4">
      <c r="A116" s="126"/>
      <c r="B116" s="127"/>
      <c r="C116" s="127"/>
      <c r="D116" s="128"/>
      <c r="E116" s="118"/>
    </row>
    <row r="117" spans="1:5" x14ac:dyDescent="0.4">
      <c r="A117" s="126" t="s">
        <v>77</v>
      </c>
      <c r="B117" s="127" t="s">
        <v>9</v>
      </c>
      <c r="C117" s="127"/>
      <c r="D117" s="128" t="s">
        <v>58</v>
      </c>
      <c r="E117" s="117"/>
    </row>
    <row r="118" spans="1:5" x14ac:dyDescent="0.4">
      <c r="A118" s="126"/>
      <c r="B118" s="127"/>
      <c r="C118" s="127"/>
      <c r="D118" s="128"/>
      <c r="E118" s="118"/>
    </row>
    <row r="119" spans="1:5" x14ac:dyDescent="0.4">
      <c r="A119" s="126"/>
      <c r="B119" s="127"/>
      <c r="C119" s="127"/>
      <c r="D119" s="128"/>
      <c r="E119" s="118"/>
    </row>
    <row r="120" spans="1:5" x14ac:dyDescent="0.4">
      <c r="A120" s="126"/>
      <c r="B120" s="127"/>
      <c r="C120" s="127"/>
      <c r="D120" s="128"/>
      <c r="E120" s="118"/>
    </row>
    <row r="121" spans="1:5" ht="209.6" customHeight="1" x14ac:dyDescent="0.4">
      <c r="A121" s="126"/>
      <c r="B121" s="127"/>
      <c r="C121" s="127"/>
      <c r="D121" s="128"/>
      <c r="E121" s="118"/>
    </row>
    <row r="122" spans="1:5" x14ac:dyDescent="0.4">
      <c r="A122" s="126" t="s">
        <v>77</v>
      </c>
      <c r="B122" s="127" t="s">
        <v>10</v>
      </c>
      <c r="C122" s="127"/>
      <c r="D122" s="128" t="s">
        <v>59</v>
      </c>
      <c r="E122" s="119"/>
    </row>
    <row r="123" spans="1:5" x14ac:dyDescent="0.4">
      <c r="A123" s="126"/>
      <c r="B123" s="127"/>
      <c r="C123" s="127"/>
      <c r="D123" s="128"/>
      <c r="E123" s="120"/>
    </row>
    <row r="124" spans="1:5" x14ac:dyDescent="0.4">
      <c r="A124" s="126"/>
      <c r="B124" s="127"/>
      <c r="C124" s="127"/>
      <c r="D124" s="128"/>
      <c r="E124" s="120"/>
    </row>
    <row r="125" spans="1:5" x14ac:dyDescent="0.4">
      <c r="A125" s="126"/>
      <c r="B125" s="127"/>
      <c r="C125" s="127"/>
      <c r="D125" s="128"/>
      <c r="E125" s="120"/>
    </row>
    <row r="126" spans="1:5" ht="115.75" customHeight="1" x14ac:dyDescent="0.4">
      <c r="A126" s="126"/>
      <c r="B126" s="127"/>
      <c r="C126" s="127"/>
      <c r="D126" s="128"/>
      <c r="E126" s="120"/>
    </row>
    <row r="127" spans="1:5" x14ac:dyDescent="0.4">
      <c r="A127" s="126" t="s">
        <v>77</v>
      </c>
      <c r="B127" s="127" t="s">
        <v>11</v>
      </c>
      <c r="C127" s="127"/>
      <c r="D127" s="128" t="s">
        <v>60</v>
      </c>
      <c r="E127" s="115"/>
    </row>
    <row r="128" spans="1:5" x14ac:dyDescent="0.4">
      <c r="A128" s="126"/>
      <c r="B128" s="127"/>
      <c r="C128" s="127"/>
      <c r="D128" s="128"/>
      <c r="E128" s="116"/>
    </row>
    <row r="129" spans="1:5" x14ac:dyDescent="0.4">
      <c r="A129" s="126"/>
      <c r="B129" s="127"/>
      <c r="C129" s="127"/>
      <c r="D129" s="128"/>
      <c r="E129" s="116"/>
    </row>
    <row r="130" spans="1:5" x14ac:dyDescent="0.4">
      <c r="A130" s="126"/>
      <c r="B130" s="127"/>
      <c r="C130" s="127"/>
      <c r="D130" s="128"/>
      <c r="E130" s="116"/>
    </row>
    <row r="131" spans="1:5" x14ac:dyDescent="0.4">
      <c r="A131" s="126"/>
      <c r="B131" s="127"/>
      <c r="C131" s="127"/>
      <c r="D131" s="128"/>
      <c r="E131" s="116"/>
    </row>
    <row r="132" spans="1:5" x14ac:dyDescent="0.4">
      <c r="A132" s="126"/>
      <c r="B132" s="127"/>
      <c r="C132" s="127"/>
      <c r="D132" s="128"/>
      <c r="E132" s="116"/>
    </row>
    <row r="133" spans="1:5" x14ac:dyDescent="0.4">
      <c r="A133" s="126"/>
      <c r="B133" s="127"/>
      <c r="C133" s="127"/>
      <c r="D133" s="128"/>
      <c r="E133" s="116"/>
    </row>
    <row r="134" spans="1:5" x14ac:dyDescent="0.4">
      <c r="A134" s="126"/>
      <c r="B134" s="127"/>
      <c r="C134" s="127"/>
      <c r="D134" s="128"/>
      <c r="E134" s="116"/>
    </row>
    <row r="135" spans="1:5" ht="120.45" customHeight="1" x14ac:dyDescent="0.4">
      <c r="A135" s="126"/>
      <c r="B135" s="127"/>
      <c r="C135" s="127"/>
      <c r="D135" s="128"/>
      <c r="E135" s="116"/>
    </row>
    <row r="136" spans="1:5" x14ac:dyDescent="0.4">
      <c r="A136" s="126" t="s">
        <v>77</v>
      </c>
      <c r="B136" s="127" t="s">
        <v>12</v>
      </c>
      <c r="C136" s="127"/>
      <c r="D136" s="128" t="s">
        <v>61</v>
      </c>
      <c r="E136" s="115"/>
    </row>
    <row r="137" spans="1:5" x14ac:dyDescent="0.4">
      <c r="A137" s="126"/>
      <c r="B137" s="127"/>
      <c r="C137" s="127"/>
      <c r="D137" s="128"/>
      <c r="E137" s="116"/>
    </row>
    <row r="138" spans="1:5" x14ac:dyDescent="0.4">
      <c r="A138" s="126"/>
      <c r="B138" s="127"/>
      <c r="C138" s="127"/>
      <c r="D138" s="128"/>
      <c r="E138" s="116"/>
    </row>
    <row r="139" spans="1:5" x14ac:dyDescent="0.4">
      <c r="A139" s="126"/>
      <c r="B139" s="127"/>
      <c r="C139" s="127"/>
      <c r="D139" s="128"/>
      <c r="E139" s="116"/>
    </row>
    <row r="140" spans="1:5" x14ac:dyDescent="0.4">
      <c r="A140" s="126"/>
      <c r="B140" s="127"/>
      <c r="C140" s="127"/>
      <c r="D140" s="128"/>
      <c r="E140" s="116"/>
    </row>
    <row r="141" spans="1:5" x14ac:dyDescent="0.4">
      <c r="A141" s="126"/>
      <c r="B141" s="127"/>
      <c r="C141" s="127"/>
      <c r="D141" s="128"/>
      <c r="E141" s="116"/>
    </row>
    <row r="142" spans="1:5" x14ac:dyDescent="0.4">
      <c r="A142" s="126"/>
      <c r="B142" s="127"/>
      <c r="C142" s="127"/>
      <c r="D142" s="128"/>
      <c r="E142" s="116"/>
    </row>
    <row r="143" spans="1:5" x14ac:dyDescent="0.4">
      <c r="A143" s="126"/>
      <c r="B143" s="127"/>
      <c r="C143" s="127"/>
      <c r="D143" s="128"/>
      <c r="E143" s="116"/>
    </row>
    <row r="144" spans="1:5" x14ac:dyDescent="0.4">
      <c r="A144" s="126"/>
      <c r="B144" s="127"/>
      <c r="C144" s="127"/>
      <c r="D144" s="128"/>
      <c r="E144" s="116"/>
    </row>
    <row r="145" spans="1:5" ht="40.299999999999997" customHeight="1" x14ac:dyDescent="0.4">
      <c r="A145" s="126"/>
      <c r="B145" s="127"/>
      <c r="C145" s="127"/>
      <c r="D145" s="128"/>
      <c r="E145" s="116"/>
    </row>
    <row r="146" spans="1:5" x14ac:dyDescent="0.4">
      <c r="A146" s="126" t="s">
        <v>77</v>
      </c>
      <c r="B146" s="127" t="s">
        <v>13</v>
      </c>
      <c r="C146" s="127"/>
      <c r="D146" s="128" t="s">
        <v>62</v>
      </c>
      <c r="E146" s="115"/>
    </row>
    <row r="147" spans="1:5" x14ac:dyDescent="0.4">
      <c r="A147" s="126"/>
      <c r="B147" s="127"/>
      <c r="C147" s="127"/>
      <c r="D147" s="128"/>
      <c r="E147" s="116"/>
    </row>
    <row r="148" spans="1:5" x14ac:dyDescent="0.4">
      <c r="A148" s="126"/>
      <c r="B148" s="127"/>
      <c r="C148" s="127"/>
      <c r="D148" s="128"/>
      <c r="E148" s="116"/>
    </row>
    <row r="149" spans="1:5" x14ac:dyDescent="0.4">
      <c r="A149" s="126"/>
      <c r="B149" s="127"/>
      <c r="C149" s="127"/>
      <c r="D149" s="128"/>
      <c r="E149" s="116"/>
    </row>
    <row r="150" spans="1:5" x14ac:dyDescent="0.4">
      <c r="A150" s="126"/>
      <c r="B150" s="127"/>
      <c r="C150" s="127"/>
      <c r="D150" s="128"/>
      <c r="E150" s="116"/>
    </row>
    <row r="151" spans="1:5" ht="151.75" customHeight="1" x14ac:dyDescent="0.4">
      <c r="A151" s="126"/>
      <c r="B151" s="127"/>
      <c r="C151" s="127"/>
      <c r="D151" s="128"/>
      <c r="E151" s="116"/>
    </row>
    <row r="152" spans="1:5" x14ac:dyDescent="0.4">
      <c r="A152" s="126" t="s">
        <v>77</v>
      </c>
      <c r="B152" s="127" t="s">
        <v>14</v>
      </c>
      <c r="C152" s="127"/>
      <c r="D152" s="128" t="s">
        <v>63</v>
      </c>
      <c r="E152" s="115"/>
    </row>
    <row r="153" spans="1:5" x14ac:dyDescent="0.4">
      <c r="A153" s="126"/>
      <c r="B153" s="127"/>
      <c r="C153" s="127"/>
      <c r="D153" s="128"/>
      <c r="E153" s="116"/>
    </row>
    <row r="154" spans="1:5" x14ac:dyDescent="0.4">
      <c r="A154" s="126"/>
      <c r="B154" s="127"/>
      <c r="C154" s="127"/>
      <c r="D154" s="128"/>
      <c r="E154" s="116"/>
    </row>
    <row r="155" spans="1:5" x14ac:dyDescent="0.4">
      <c r="A155" s="126"/>
      <c r="B155" s="127"/>
      <c r="C155" s="127"/>
      <c r="D155" s="128"/>
      <c r="E155" s="116"/>
    </row>
    <row r="156" spans="1:5" x14ac:dyDescent="0.4">
      <c r="A156" s="126"/>
      <c r="B156" s="127"/>
      <c r="C156" s="127"/>
      <c r="D156" s="128"/>
      <c r="E156" s="116"/>
    </row>
    <row r="157" spans="1:5" ht="171" customHeight="1" x14ac:dyDescent="0.4">
      <c r="A157" s="126"/>
      <c r="B157" s="127"/>
      <c r="C157" s="127"/>
      <c r="D157" s="128"/>
      <c r="E157" s="116"/>
    </row>
    <row r="159" spans="1:5" ht="254.15" customHeight="1" x14ac:dyDescent="0.4">
      <c r="D159" s="113"/>
      <c r="E159" s="114"/>
    </row>
  </sheetData>
  <sheetProtection algorithmName="SHA-512" hashValue="yj7ZfPuAFPyDoykmNkvwcCjR9TlY8i/0uQ+/EhCvz90T4x88NU2asPMnTRdilrLT6a4XjsGoI6yt/4eHZblmhA==" saltValue="Xdf58RAnGxe/yWmXcNQt+w==" spinCount="100000" sheet="1" objects="1" scenarios="1" selectLockedCells="1"/>
  <protectedRanges>
    <protectedRange sqref="A27:A1048576 A1:A26" name="Select Criteria Achieved Status"/>
  </protectedRanges>
  <mergeCells count="81">
    <mergeCell ref="B2:B11"/>
    <mergeCell ref="C2:D11"/>
    <mergeCell ref="B12:B14"/>
    <mergeCell ref="C12:D14"/>
    <mergeCell ref="B35:B39"/>
    <mergeCell ref="C35:D39"/>
    <mergeCell ref="B40:C53"/>
    <mergeCell ref="D40:D53"/>
    <mergeCell ref="B15:B21"/>
    <mergeCell ref="C15:D21"/>
    <mergeCell ref="B22:B34"/>
    <mergeCell ref="C22:D34"/>
    <mergeCell ref="B73:C79"/>
    <mergeCell ref="D73:D79"/>
    <mergeCell ref="B80:C86"/>
    <mergeCell ref="D80:D86"/>
    <mergeCell ref="B54:C60"/>
    <mergeCell ref="D54:D60"/>
    <mergeCell ref="B61:C72"/>
    <mergeCell ref="D61:D72"/>
    <mergeCell ref="D109:D116"/>
    <mergeCell ref="B87:C96"/>
    <mergeCell ref="D87:D96"/>
    <mergeCell ref="B97:C102"/>
    <mergeCell ref="D97:D102"/>
    <mergeCell ref="A87:A96"/>
    <mergeCell ref="B146:C151"/>
    <mergeCell ref="D146:D151"/>
    <mergeCell ref="B152:C157"/>
    <mergeCell ref="D152:D157"/>
    <mergeCell ref="B127:C135"/>
    <mergeCell ref="D127:D135"/>
    <mergeCell ref="B136:C145"/>
    <mergeCell ref="D136:D145"/>
    <mergeCell ref="B117:C121"/>
    <mergeCell ref="D117:D121"/>
    <mergeCell ref="B122:C126"/>
    <mergeCell ref="D122:D126"/>
    <mergeCell ref="B103:C108"/>
    <mergeCell ref="D103:D108"/>
    <mergeCell ref="B109:C116"/>
    <mergeCell ref="A152:A157"/>
    <mergeCell ref="A103:A108"/>
    <mergeCell ref="A109:A116"/>
    <mergeCell ref="A117:A121"/>
    <mergeCell ref="A122:A126"/>
    <mergeCell ref="A127:A135"/>
    <mergeCell ref="A136:A145"/>
    <mergeCell ref="E2:E11"/>
    <mergeCell ref="E12:E14"/>
    <mergeCell ref="E15:E21"/>
    <mergeCell ref="E22:E34"/>
    <mergeCell ref="A146:A151"/>
    <mergeCell ref="A97:A102"/>
    <mergeCell ref="A2:A11"/>
    <mergeCell ref="A12:A14"/>
    <mergeCell ref="A15:A21"/>
    <mergeCell ref="A22:A34"/>
    <mergeCell ref="A35:A39"/>
    <mergeCell ref="A40:A53"/>
    <mergeCell ref="A54:A60"/>
    <mergeCell ref="A61:A72"/>
    <mergeCell ref="A73:A79"/>
    <mergeCell ref="A80:A86"/>
    <mergeCell ref="E35:E39"/>
    <mergeCell ref="E40:E53"/>
    <mergeCell ref="E54:E60"/>
    <mergeCell ref="E61:E72"/>
    <mergeCell ref="E73:E79"/>
    <mergeCell ref="E80:E86"/>
    <mergeCell ref="E87:E96"/>
    <mergeCell ref="E97:E102"/>
    <mergeCell ref="E103:E108"/>
    <mergeCell ref="E109:E116"/>
    <mergeCell ref="D159:E159"/>
    <mergeCell ref="E152:E157"/>
    <mergeCell ref="E117:E121"/>
    <mergeCell ref="E122:E126"/>
    <mergeCell ref="E127:E135"/>
    <mergeCell ref="E136:E145"/>
    <mergeCell ref="E146:E1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>
              <from>
                <xdr:col>4</xdr:col>
                <xdr:colOff>16329</xdr:colOff>
                <xdr:row>1</xdr:row>
                <xdr:rowOff>16329</xdr:rowOff>
              </from>
              <to>
                <xdr:col>5</xdr:col>
                <xdr:colOff>10886</xdr:colOff>
                <xdr:row>12</xdr:row>
                <xdr:rowOff>10886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1" r:id="rId6">
          <objectPr defaultSize="0" autoPict="0" r:id="rId7">
            <anchor moveWithCells="1">
              <from>
                <xdr:col>4</xdr:col>
                <xdr:colOff>5443</xdr:colOff>
                <xdr:row>11</xdr:row>
                <xdr:rowOff>0</xdr:rowOff>
              </from>
              <to>
                <xdr:col>5</xdr:col>
                <xdr:colOff>10886</xdr:colOff>
                <xdr:row>14</xdr:row>
                <xdr:rowOff>5443</xdr:rowOff>
              </to>
            </anchor>
          </objectPr>
        </oleObject>
      </mc:Choice>
      <mc:Fallback>
        <oleObject progId="Word.Document.12" shapeId="2051" r:id="rId6"/>
      </mc:Fallback>
    </mc:AlternateContent>
    <mc:AlternateContent xmlns:mc="http://schemas.openxmlformats.org/markup-compatibility/2006">
      <mc:Choice Requires="x14">
        <oleObject progId="Word.Document.12" shapeId="2052" r:id="rId8">
          <objectPr defaultSize="0" autoPict="0" r:id="rId9">
            <anchor moveWithCells="1">
              <from>
                <xdr:col>4</xdr:col>
                <xdr:colOff>16329</xdr:colOff>
                <xdr:row>13</xdr:row>
                <xdr:rowOff>2721429</xdr:rowOff>
              </from>
              <to>
                <xdr:col>4</xdr:col>
                <xdr:colOff>10809514</xdr:colOff>
                <xdr:row>20</xdr:row>
                <xdr:rowOff>2509157</xdr:rowOff>
              </to>
            </anchor>
          </objectPr>
        </oleObject>
      </mc:Choice>
      <mc:Fallback>
        <oleObject progId="Word.Document.12" shapeId="2052" r:id="rId8"/>
      </mc:Fallback>
    </mc:AlternateContent>
    <mc:AlternateContent xmlns:mc="http://schemas.openxmlformats.org/markup-compatibility/2006">
      <mc:Choice Requires="x14">
        <oleObject progId="Word.Document.12" shapeId="2053" r:id="rId10">
          <objectPr defaultSize="0" autoPict="0" r:id="rId11">
            <anchor moveWithCells="1">
              <from>
                <xdr:col>4</xdr:col>
                <xdr:colOff>16329</xdr:colOff>
                <xdr:row>21</xdr:row>
                <xdr:rowOff>16329</xdr:rowOff>
              </from>
              <to>
                <xdr:col>5</xdr:col>
                <xdr:colOff>0</xdr:colOff>
                <xdr:row>34</xdr:row>
                <xdr:rowOff>54429</xdr:rowOff>
              </to>
            </anchor>
          </objectPr>
        </oleObject>
      </mc:Choice>
      <mc:Fallback>
        <oleObject progId="Word.Document.12" shapeId="2053" r:id="rId10"/>
      </mc:Fallback>
    </mc:AlternateContent>
    <mc:AlternateContent xmlns:mc="http://schemas.openxmlformats.org/markup-compatibility/2006">
      <mc:Choice Requires="x14">
        <oleObject progId="Word.Document.12" shapeId="2054" r:id="rId12">
          <objectPr defaultSize="0" autoPict="0" r:id="rId13">
            <anchor moveWithCells="1">
              <from>
                <xdr:col>4</xdr:col>
                <xdr:colOff>10886</xdr:colOff>
                <xdr:row>34</xdr:row>
                <xdr:rowOff>27214</xdr:rowOff>
              </from>
              <to>
                <xdr:col>4</xdr:col>
                <xdr:colOff>10814957</xdr:colOff>
                <xdr:row>39</xdr:row>
                <xdr:rowOff>146957</xdr:rowOff>
              </to>
            </anchor>
          </objectPr>
        </oleObject>
      </mc:Choice>
      <mc:Fallback>
        <oleObject progId="Word.Document.12" shapeId="2054" r:id="rId12"/>
      </mc:Fallback>
    </mc:AlternateContent>
    <mc:AlternateContent xmlns:mc="http://schemas.openxmlformats.org/markup-compatibility/2006">
      <mc:Choice Requires="x14">
        <oleObject progId="Word.Document.12" shapeId="2055" r:id="rId14">
          <objectPr defaultSize="0" r:id="rId15">
            <anchor moveWithCells="1">
              <from>
                <xdr:col>4</xdr:col>
                <xdr:colOff>16329</xdr:colOff>
                <xdr:row>39</xdr:row>
                <xdr:rowOff>21771</xdr:rowOff>
              </from>
              <to>
                <xdr:col>4</xdr:col>
                <xdr:colOff>10809514</xdr:colOff>
                <xdr:row>52</xdr:row>
                <xdr:rowOff>168729</xdr:rowOff>
              </to>
            </anchor>
          </objectPr>
        </oleObject>
      </mc:Choice>
      <mc:Fallback>
        <oleObject progId="Word.Document.12" shapeId="2055" r:id="rId14"/>
      </mc:Fallback>
    </mc:AlternateContent>
    <mc:AlternateContent xmlns:mc="http://schemas.openxmlformats.org/markup-compatibility/2006">
      <mc:Choice Requires="x14">
        <oleObject progId="Word.Document.12" shapeId="2056" r:id="rId16">
          <objectPr defaultSize="0" r:id="rId17">
            <anchor moveWithCells="1">
              <from>
                <xdr:col>4</xdr:col>
                <xdr:colOff>16329</xdr:colOff>
                <xdr:row>53</xdr:row>
                <xdr:rowOff>16329</xdr:rowOff>
              </from>
              <to>
                <xdr:col>4</xdr:col>
                <xdr:colOff>10804071</xdr:colOff>
                <xdr:row>59</xdr:row>
                <xdr:rowOff>2345871</xdr:rowOff>
              </to>
            </anchor>
          </objectPr>
        </oleObject>
      </mc:Choice>
      <mc:Fallback>
        <oleObject progId="Word.Document.12" shapeId="2056" r:id="rId16"/>
      </mc:Fallback>
    </mc:AlternateContent>
    <mc:AlternateContent xmlns:mc="http://schemas.openxmlformats.org/markup-compatibility/2006">
      <mc:Choice Requires="x14">
        <oleObject progId="Word.Document.12" shapeId="2057" r:id="rId18">
          <objectPr defaultSize="0" r:id="rId19">
            <anchor moveWithCells="1">
              <from>
                <xdr:col>4</xdr:col>
                <xdr:colOff>16329</xdr:colOff>
                <xdr:row>60</xdr:row>
                <xdr:rowOff>16329</xdr:rowOff>
              </from>
              <to>
                <xdr:col>4</xdr:col>
                <xdr:colOff>10804071</xdr:colOff>
                <xdr:row>72</xdr:row>
                <xdr:rowOff>10886</xdr:rowOff>
              </to>
            </anchor>
          </objectPr>
        </oleObject>
      </mc:Choice>
      <mc:Fallback>
        <oleObject progId="Word.Document.12" shapeId="2057" r:id="rId18"/>
      </mc:Fallback>
    </mc:AlternateContent>
    <mc:AlternateContent xmlns:mc="http://schemas.openxmlformats.org/markup-compatibility/2006">
      <mc:Choice Requires="x14">
        <oleObject progId="Word.Document.12" shapeId="2058" r:id="rId20">
          <objectPr defaultSize="0" autoPict="0" r:id="rId21">
            <anchor moveWithCells="1">
              <from>
                <xdr:col>4</xdr:col>
                <xdr:colOff>5443</xdr:colOff>
                <xdr:row>72</xdr:row>
                <xdr:rowOff>5443</xdr:rowOff>
              </from>
              <to>
                <xdr:col>4</xdr:col>
                <xdr:colOff>10798629</xdr:colOff>
                <xdr:row>78</xdr:row>
                <xdr:rowOff>1371600</xdr:rowOff>
              </to>
            </anchor>
          </objectPr>
        </oleObject>
      </mc:Choice>
      <mc:Fallback>
        <oleObject progId="Word.Document.12" shapeId="2058" r:id="rId20"/>
      </mc:Fallback>
    </mc:AlternateContent>
    <mc:AlternateContent xmlns:mc="http://schemas.openxmlformats.org/markup-compatibility/2006">
      <mc:Choice Requires="x14">
        <oleObject progId="Word.Document.12" shapeId="2059" r:id="rId22">
          <objectPr defaultSize="0" autoPict="0" r:id="rId23">
            <anchor moveWithCells="1">
              <from>
                <xdr:col>4</xdr:col>
                <xdr:colOff>21771</xdr:colOff>
                <xdr:row>79</xdr:row>
                <xdr:rowOff>10886</xdr:rowOff>
              </from>
              <to>
                <xdr:col>4</xdr:col>
                <xdr:colOff>10814957</xdr:colOff>
                <xdr:row>86</xdr:row>
                <xdr:rowOff>0</xdr:rowOff>
              </to>
            </anchor>
          </objectPr>
        </oleObject>
      </mc:Choice>
      <mc:Fallback>
        <oleObject progId="Word.Document.12" shapeId="2059" r:id="rId22"/>
      </mc:Fallback>
    </mc:AlternateContent>
    <mc:AlternateContent xmlns:mc="http://schemas.openxmlformats.org/markup-compatibility/2006">
      <mc:Choice Requires="x14">
        <oleObject progId="Word.Document.12" shapeId="2060" r:id="rId24">
          <objectPr defaultSize="0" autoPict="0" r:id="rId25">
            <anchor moveWithCells="1">
              <from>
                <xdr:col>4</xdr:col>
                <xdr:colOff>16329</xdr:colOff>
                <xdr:row>86</xdr:row>
                <xdr:rowOff>0</xdr:rowOff>
              </from>
              <to>
                <xdr:col>4</xdr:col>
                <xdr:colOff>10809514</xdr:colOff>
                <xdr:row>95</xdr:row>
                <xdr:rowOff>925286</xdr:rowOff>
              </to>
            </anchor>
          </objectPr>
        </oleObject>
      </mc:Choice>
      <mc:Fallback>
        <oleObject progId="Word.Document.12" shapeId="2060" r:id="rId24"/>
      </mc:Fallback>
    </mc:AlternateContent>
    <mc:AlternateContent xmlns:mc="http://schemas.openxmlformats.org/markup-compatibility/2006">
      <mc:Choice Requires="x14">
        <oleObject progId="Word.Document.12" shapeId="2061" r:id="rId26">
          <objectPr defaultSize="0" r:id="rId27">
            <anchor moveWithCells="1">
              <from>
                <xdr:col>4</xdr:col>
                <xdr:colOff>21771</xdr:colOff>
                <xdr:row>96</xdr:row>
                <xdr:rowOff>16329</xdr:rowOff>
              </from>
              <to>
                <xdr:col>4</xdr:col>
                <xdr:colOff>10820400</xdr:colOff>
                <xdr:row>101</xdr:row>
                <xdr:rowOff>1159329</xdr:rowOff>
              </to>
            </anchor>
          </objectPr>
        </oleObject>
      </mc:Choice>
      <mc:Fallback>
        <oleObject progId="Word.Document.12" shapeId="2061" r:id="rId26"/>
      </mc:Fallback>
    </mc:AlternateContent>
    <mc:AlternateContent xmlns:mc="http://schemas.openxmlformats.org/markup-compatibility/2006">
      <mc:Choice Requires="x14">
        <oleObject progId="Word.Document.12" shapeId="2062" r:id="rId28">
          <objectPr defaultSize="0" autoPict="0" r:id="rId29">
            <anchor moveWithCells="1">
              <from>
                <xdr:col>4</xdr:col>
                <xdr:colOff>5443</xdr:colOff>
                <xdr:row>102</xdr:row>
                <xdr:rowOff>5443</xdr:rowOff>
              </from>
              <to>
                <xdr:col>4</xdr:col>
                <xdr:colOff>10809514</xdr:colOff>
                <xdr:row>107</xdr:row>
                <xdr:rowOff>1072243</xdr:rowOff>
              </to>
            </anchor>
          </objectPr>
        </oleObject>
      </mc:Choice>
      <mc:Fallback>
        <oleObject progId="Word.Document.12" shapeId="2062" r:id="rId28"/>
      </mc:Fallback>
    </mc:AlternateContent>
    <mc:AlternateContent xmlns:mc="http://schemas.openxmlformats.org/markup-compatibility/2006">
      <mc:Choice Requires="x14">
        <oleObject progId="Word.Document.12" shapeId="2063" r:id="rId30">
          <objectPr defaultSize="0" autoPict="0" r:id="rId31">
            <anchor moveWithCells="1">
              <from>
                <xdr:col>4</xdr:col>
                <xdr:colOff>10886</xdr:colOff>
                <xdr:row>108</xdr:row>
                <xdr:rowOff>5443</xdr:rowOff>
              </from>
              <to>
                <xdr:col>5</xdr:col>
                <xdr:colOff>5443</xdr:colOff>
                <xdr:row>115</xdr:row>
                <xdr:rowOff>1208314</xdr:rowOff>
              </to>
            </anchor>
          </objectPr>
        </oleObject>
      </mc:Choice>
      <mc:Fallback>
        <oleObject progId="Word.Document.12" shapeId="2063" r:id="rId30"/>
      </mc:Fallback>
    </mc:AlternateContent>
    <mc:AlternateContent xmlns:mc="http://schemas.openxmlformats.org/markup-compatibility/2006">
      <mc:Choice Requires="x14">
        <oleObject progId="Word.Document.12" shapeId="2064" r:id="rId32">
          <objectPr defaultSize="0" autoPict="0" r:id="rId33">
            <anchor moveWithCells="1">
              <from>
                <xdr:col>4</xdr:col>
                <xdr:colOff>10886</xdr:colOff>
                <xdr:row>116</xdr:row>
                <xdr:rowOff>16329</xdr:rowOff>
              </from>
              <to>
                <xdr:col>5</xdr:col>
                <xdr:colOff>10886</xdr:colOff>
                <xdr:row>120</xdr:row>
                <xdr:rowOff>2601686</xdr:rowOff>
              </to>
            </anchor>
          </objectPr>
        </oleObject>
      </mc:Choice>
      <mc:Fallback>
        <oleObject progId="Word.Document.12" shapeId="2064" r:id="rId32"/>
      </mc:Fallback>
    </mc:AlternateContent>
    <mc:AlternateContent xmlns:mc="http://schemas.openxmlformats.org/markup-compatibility/2006">
      <mc:Choice Requires="x14">
        <oleObject progId="Word.Document.12" shapeId="2065" r:id="rId34">
          <objectPr defaultSize="0" autoPict="0" r:id="rId35">
            <anchor moveWithCells="1">
              <from>
                <xdr:col>4</xdr:col>
                <xdr:colOff>0</xdr:colOff>
                <xdr:row>120</xdr:row>
                <xdr:rowOff>2656114</xdr:rowOff>
              </from>
              <to>
                <xdr:col>5</xdr:col>
                <xdr:colOff>5443</xdr:colOff>
                <xdr:row>125</xdr:row>
                <xdr:rowOff>1458686</xdr:rowOff>
              </to>
            </anchor>
          </objectPr>
        </oleObject>
      </mc:Choice>
      <mc:Fallback>
        <oleObject progId="Word.Document.12" shapeId="2065" r:id="rId34"/>
      </mc:Fallback>
    </mc:AlternateContent>
    <mc:AlternateContent xmlns:mc="http://schemas.openxmlformats.org/markup-compatibility/2006">
      <mc:Choice Requires="x14">
        <oleObject progId="Word.Document.12" shapeId="2066" r:id="rId36">
          <objectPr defaultSize="0" autoPict="0" r:id="rId37">
            <anchor moveWithCells="1">
              <from>
                <xdr:col>3</xdr:col>
                <xdr:colOff>2073729</xdr:colOff>
                <xdr:row>126</xdr:row>
                <xdr:rowOff>10886</xdr:rowOff>
              </from>
              <to>
                <xdr:col>4</xdr:col>
                <xdr:colOff>10820400</xdr:colOff>
                <xdr:row>134</xdr:row>
                <xdr:rowOff>1513114</xdr:rowOff>
              </to>
            </anchor>
          </objectPr>
        </oleObject>
      </mc:Choice>
      <mc:Fallback>
        <oleObject progId="Word.Document.12" shapeId="2066" r:id="rId36"/>
      </mc:Fallback>
    </mc:AlternateContent>
    <mc:AlternateContent xmlns:mc="http://schemas.openxmlformats.org/markup-compatibility/2006">
      <mc:Choice Requires="x14">
        <oleObject progId="Word.Document.12" shapeId="2067" r:id="rId38">
          <objectPr defaultSize="0" autoPict="0" r:id="rId39">
            <anchor moveWithCells="1">
              <from>
                <xdr:col>3</xdr:col>
                <xdr:colOff>2068286</xdr:colOff>
                <xdr:row>135</xdr:row>
                <xdr:rowOff>5443</xdr:rowOff>
              </from>
              <to>
                <xdr:col>4</xdr:col>
                <xdr:colOff>10804071</xdr:colOff>
                <xdr:row>145</xdr:row>
                <xdr:rowOff>10886</xdr:rowOff>
              </to>
            </anchor>
          </objectPr>
        </oleObject>
      </mc:Choice>
      <mc:Fallback>
        <oleObject progId="Word.Document.12" shapeId="2067" r:id="rId38"/>
      </mc:Fallback>
    </mc:AlternateContent>
    <mc:AlternateContent xmlns:mc="http://schemas.openxmlformats.org/markup-compatibility/2006">
      <mc:Choice Requires="x14">
        <oleObject progId="Word.Document.12" shapeId="2068" r:id="rId40">
          <objectPr defaultSize="0" r:id="rId41">
            <anchor moveWithCells="1">
              <from>
                <xdr:col>3</xdr:col>
                <xdr:colOff>2068286</xdr:colOff>
                <xdr:row>145</xdr:row>
                <xdr:rowOff>10886</xdr:rowOff>
              </from>
              <to>
                <xdr:col>5</xdr:col>
                <xdr:colOff>0</xdr:colOff>
                <xdr:row>150</xdr:row>
                <xdr:rowOff>1921329</xdr:rowOff>
              </to>
            </anchor>
          </objectPr>
        </oleObject>
      </mc:Choice>
      <mc:Fallback>
        <oleObject progId="Word.Document.12" shapeId="2068" r:id="rId40"/>
      </mc:Fallback>
    </mc:AlternateContent>
    <mc:AlternateContent xmlns:mc="http://schemas.openxmlformats.org/markup-compatibility/2006">
      <mc:Choice Requires="x14">
        <oleObject progId="Word.Document.12" shapeId="2069" r:id="rId42">
          <objectPr defaultSize="0" r:id="rId43">
            <anchor moveWithCells="1">
              <from>
                <xdr:col>3</xdr:col>
                <xdr:colOff>2068286</xdr:colOff>
                <xdr:row>151</xdr:row>
                <xdr:rowOff>21771</xdr:rowOff>
              </from>
              <to>
                <xdr:col>5</xdr:col>
                <xdr:colOff>10886</xdr:colOff>
                <xdr:row>156</xdr:row>
                <xdr:rowOff>2160814</xdr:rowOff>
              </to>
            </anchor>
          </objectPr>
        </oleObject>
      </mc:Choice>
      <mc:Fallback>
        <oleObject progId="Word.Document.12" shapeId="2069" r:id="rId42"/>
      </mc:Fallback>
    </mc:AlternateContent>
    <mc:AlternateContent xmlns:mc="http://schemas.openxmlformats.org/markup-compatibility/2006">
      <mc:Choice Requires="x14">
        <oleObject progId="Word.Document.12" shapeId="2071" r:id="rId44">
          <objectPr defaultSize="0" r:id="rId45">
            <anchor moveWithCells="1">
              <from>
                <xdr:col>0</xdr:col>
                <xdr:colOff>21771</xdr:colOff>
                <xdr:row>157</xdr:row>
                <xdr:rowOff>16329</xdr:rowOff>
              </from>
              <to>
                <xdr:col>4</xdr:col>
                <xdr:colOff>10820400</xdr:colOff>
                <xdr:row>158</xdr:row>
                <xdr:rowOff>3026229</xdr:rowOff>
              </to>
            </anchor>
          </objectPr>
        </oleObject>
      </mc:Choice>
      <mc:Fallback>
        <oleObject progId="Word.Document.12" shapeId="2071" r:id="rId4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One" xr:uid="{24BB6353-7F47-4CBE-8F4F-8CF70BECEAEB}">
          <x14:formula1>
            <xm:f>Calculations!$H$2:$H$4</xm:f>
          </x14:formula1>
          <xm:sqref>A2:A157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AF96-128B-4280-A8EF-33F2EDA30788}">
  <sheetPr codeName="Sheet3"/>
  <dimension ref="A1:H18"/>
  <sheetViews>
    <sheetView workbookViewId="0">
      <selection activeCell="G12" sqref="G12"/>
    </sheetView>
  </sheetViews>
  <sheetFormatPr defaultColWidth="14.15234375" defaultRowHeight="15.45" x14ac:dyDescent="0.4"/>
  <cols>
    <col min="1" max="1" width="16" style="7" bestFit="1" customWidth="1"/>
    <col min="2" max="16384" width="14.15234375" style="7"/>
  </cols>
  <sheetData>
    <row r="1" spans="1:8" x14ac:dyDescent="0.4">
      <c r="A1" s="6" t="s">
        <v>68</v>
      </c>
      <c r="D1" s="7" t="s">
        <v>72</v>
      </c>
      <c r="F1" s="7" t="s">
        <v>74</v>
      </c>
      <c r="H1" s="7" t="s">
        <v>65</v>
      </c>
    </row>
    <row r="2" spans="1:8" x14ac:dyDescent="0.4">
      <c r="A2" s="6" t="s">
        <v>73</v>
      </c>
      <c r="D2" s="8" t="s">
        <v>73</v>
      </c>
      <c r="F2" s="7" t="s">
        <v>75</v>
      </c>
      <c r="H2" s="7" t="s">
        <v>77</v>
      </c>
    </row>
    <row r="3" spans="1:8" x14ac:dyDescent="0.4">
      <c r="A3" s="7" t="s">
        <v>69</v>
      </c>
      <c r="D3" s="8">
        <v>0</v>
      </c>
      <c r="F3" s="7" t="s">
        <v>31</v>
      </c>
      <c r="H3" s="7" t="s">
        <v>66</v>
      </c>
    </row>
    <row r="4" spans="1:8" x14ac:dyDescent="0.4">
      <c r="A4" s="7" t="s">
        <v>70</v>
      </c>
      <c r="D4" s="8">
        <v>1</v>
      </c>
      <c r="F4" s="7" t="s">
        <v>32</v>
      </c>
      <c r="H4" s="7" t="s">
        <v>67</v>
      </c>
    </row>
    <row r="5" spans="1:8" x14ac:dyDescent="0.4">
      <c r="A5" s="7" t="s">
        <v>71</v>
      </c>
      <c r="D5" s="8">
        <v>2</v>
      </c>
      <c r="F5" s="7" t="s">
        <v>33</v>
      </c>
    </row>
    <row r="6" spans="1:8" x14ac:dyDescent="0.4">
      <c r="D6" s="8">
        <v>3</v>
      </c>
    </row>
    <row r="7" spans="1:8" x14ac:dyDescent="0.4">
      <c r="D7" s="8">
        <v>4</v>
      </c>
    </row>
    <row r="8" spans="1:8" x14ac:dyDescent="0.4">
      <c r="D8" s="8">
        <v>5</v>
      </c>
    </row>
    <row r="9" spans="1:8" x14ac:dyDescent="0.4">
      <c r="D9" s="8">
        <v>6</v>
      </c>
    </row>
    <row r="10" spans="1:8" x14ac:dyDescent="0.4">
      <c r="D10" s="8">
        <v>7</v>
      </c>
    </row>
    <row r="11" spans="1:8" x14ac:dyDescent="0.4">
      <c r="D11" s="8">
        <v>8</v>
      </c>
    </row>
    <row r="12" spans="1:8" x14ac:dyDescent="0.4">
      <c r="D12" s="8">
        <v>9</v>
      </c>
    </row>
    <row r="13" spans="1:8" x14ac:dyDescent="0.4">
      <c r="D13" s="8">
        <v>10</v>
      </c>
    </row>
    <row r="14" spans="1:8" x14ac:dyDescent="0.4">
      <c r="D14" s="8">
        <v>11</v>
      </c>
    </row>
    <row r="15" spans="1:8" x14ac:dyDescent="0.4">
      <c r="D15" s="8">
        <v>12</v>
      </c>
    </row>
    <row r="16" spans="1:8" x14ac:dyDescent="0.4">
      <c r="D16" s="8">
        <v>13</v>
      </c>
    </row>
    <row r="17" spans="4:4" x14ac:dyDescent="0.4">
      <c r="D17" s="8">
        <v>14</v>
      </c>
    </row>
    <row r="18" spans="4:4" x14ac:dyDescent="0.4">
      <c r="D18" s="8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55A650371C74396FD9F43DC7D1664" ma:contentTypeVersion="10" ma:contentTypeDescription="Create a new document." ma:contentTypeScope="" ma:versionID="cef5e8414546f7db379812567c1ad3bc">
  <xsd:schema xmlns:xsd="http://www.w3.org/2001/XMLSchema" xmlns:xs="http://www.w3.org/2001/XMLSchema" xmlns:p="http://schemas.microsoft.com/office/2006/metadata/properties" xmlns:ns2="f6624460-70ce-4269-8c50-58cd4d2dd991" xmlns:ns3="8dc30e34-4a5f-4b8a-a0c9-c64694ae76c7" targetNamespace="http://schemas.microsoft.com/office/2006/metadata/properties" ma:root="true" ma:fieldsID="fef322d63f8d0d1399c4ae4a6161db83" ns2:_="" ns3:_="">
    <xsd:import namespace="f6624460-70ce-4269-8c50-58cd4d2dd991"/>
    <xsd:import namespace="8dc30e34-4a5f-4b8a-a0c9-c64694ae76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24460-70ce-4269-8c50-58cd4d2dd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30e34-4a5f-4b8a-a0c9-c64694ae76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6 Z F n V 8 4 e l 8 e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g i O B V C U A 5 s N i G 3 + A X E t P e Z / p i w H h o / 9 E Y a j H c F s F k C e 3 + Q D 1 B L A w Q U A A I A C A D p k W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Z F n V y i K R 7 g O A A A A E Q A A A B M A H A B G b 3 J t d W x h c y 9 T Z W N 0 a W 9 u M S 5 t I K I Y A C i g F A A A A A A A A A A A A A A A A A A A A A A A A A A A A C t O T S 7 J z M 9 T C I b Q h t Y A U E s B A i 0 A F A A C A A g A 6 Z F n V 8 4 e l 8 e j A A A A 9 g A A A B I A A A A A A A A A A A A A A A A A A A A A A E N v b m Z p Z y 9 Q Y W N r Y W d l L n h t b F B L A Q I t A B Q A A g A I A O m R Z 1 c P y u m r p A A A A O k A A A A T A A A A A A A A A A A A A A A A A O 8 A A A B b Q 2 9 u d G V u d F 9 U e X B l c 1 0 u e G 1 s U E s B A i 0 A F A A C A A g A 6 Z F n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R s f p S s F y 5 J j u v 2 7 O U 5 + e A A A A A A A g A A A A A A A 2 Y A A M A A A A A Q A A A A s 7 p H M S 2 2 W b 7 x W 2 2 o 2 t I S + A A A A A A E g A A A o A A A A B A A A A C i u j k k J e O z v f Q x 8 z y F 9 s q 6 U A A A A G 8 + 7 r o F I 9 Z Y t K p 2 7 U 6 e y c k a k K x 6 g U y H i k A H r y + N v 3 o 1 s O b N s i m Y h L C J y e U n / D d F p + O C w o y f F y R G Y x L t q l 7 E T 8 l A p H E n p M d / p t I t 4 s a Y R p j d F A A A A C k l b H 0 + s k i J W q k 8 i p R p p C E 3 S 2 b p < / D a t a M a s h u p > 
</file>

<file path=customXml/itemProps1.xml><?xml version="1.0" encoding="utf-8"?>
<ds:datastoreItem xmlns:ds="http://schemas.openxmlformats.org/officeDocument/2006/customXml" ds:itemID="{9D6EC672-BFD5-4C6E-B5D6-1AFABDA3EC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B52D5E-7674-4002-A423-411C4F0E77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2F86BF-42E9-40C9-85B0-9C5044312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24460-70ce-4269-8c50-58cd4d2dd991"/>
    <ds:schemaRef ds:uri="8dc30e34-4a5f-4b8a-a0c9-c64694ae7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025CFF-42D4-40A6-B4D8-9694E7DE40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Scorecard</vt:lpstr>
      <vt:lpstr>Criteria - General Conformity</vt:lpstr>
      <vt:lpstr>Calculations</vt:lpstr>
    </vt:vector>
  </TitlesOfParts>
  <Company>Defense Counterintelligence Security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Crabtree, Misty, CIV, DCSA</dc:creator>
  <cp:lastModifiedBy>Crabtree, Misty, CIV, DCSA</cp:lastModifiedBy>
  <cp:lastPrinted>2024-05-22T12:34:03Z</cp:lastPrinted>
  <dcterms:created xsi:type="dcterms:W3CDTF">2023-09-29T00:41:30Z</dcterms:created>
  <dcterms:modified xsi:type="dcterms:W3CDTF">2024-05-28T12:22:07Z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0x010100A2E55A650371C74396FD9F43DC7D1664</vt:lpwstr>
  </property>
</Properties>
</file>